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15" yWindow="1740" windowWidth="14850" windowHeight="11640" tabRatio="785" activeTab="0"/>
  </bookViews>
  <sheets>
    <sheet name="Cover Page" sheetId="1" r:id="rId1"/>
    <sheet name="CHECKLIST" sheetId="2" r:id="rId2"/>
    <sheet name="CUSTOMER INFO" sheetId="3" r:id="rId3"/>
    <sheet name="TERMS AND CONDITIONS" sheetId="4" r:id="rId4"/>
    <sheet name="AGREEMENT&amp;SIGNATURE" sheetId="5" r:id="rId5"/>
    <sheet name="LIGHTING FORM" sheetId="6" r:id="rId6"/>
    <sheet name="NEW CON LIGHTING FORM" sheetId="7" r:id="rId7"/>
    <sheet name="HVAC FORM" sheetId="8" r:id="rId8"/>
    <sheet name="DHP  FORM" sheetId="9" r:id="rId9"/>
    <sheet name="INSULATION FORM" sheetId="10" r:id="rId10"/>
    <sheet name="REFRIG FORM" sheetId="11" r:id="rId11"/>
    <sheet name="APPLIANCES" sheetId="12" r:id="rId12"/>
    <sheet name="MOTORS &amp; VSD FORM I" sheetId="13" r:id="rId13"/>
    <sheet name="MOTORS &amp; VSD FORM II" sheetId="14" r:id="rId14"/>
    <sheet name="CUSTOM SPECS" sheetId="15" r:id="rId15"/>
    <sheet name="CUSTOM FORM" sheetId="16" r:id="rId16"/>
  </sheets>
  <externalReferences>
    <externalReference r:id="rId19"/>
  </externalReferences>
  <definedNames>
    <definedName name="BuildingType" localSheetId="7">'HVAC FORM'!$T$76:$T$99</definedName>
    <definedName name="BuildingType">'DHP  FORM'!$T$23:$T$50</definedName>
    <definedName name="Cooling" localSheetId="7">'HVAC FORM'!$X$82:$X$89</definedName>
    <definedName name="Cooling">'DHP  FORM'!$X$33:$X$40</definedName>
    <definedName name="Heating" localSheetId="7">'HVAC FORM'!$X$76:$X$79</definedName>
    <definedName name="Heating">'DHP  FORM'!$X$23:$X$30</definedName>
    <definedName name="MotorSize" localSheetId="5">'[1]MOTORS &amp; VFD SPECS'!$O$10:$O$27</definedName>
    <definedName name="MotorSize">'MOTORS &amp; VSD FORM I'!$O$10:$O$27</definedName>
    <definedName name="_xlnm.Print_Area" localSheetId="4">'AGREEMENT&amp;SIGNATURE'!$A$1:$H$71</definedName>
    <definedName name="_xlnm.Print_Area" localSheetId="11">'APPLIANCES'!$A$1:$K$28</definedName>
    <definedName name="_xlnm.Print_Area" localSheetId="1">'CHECKLIST'!$A$1:$L$87</definedName>
    <definedName name="_xlnm.Print_Area" localSheetId="0">'Cover Page'!$A$1:$K$40</definedName>
    <definedName name="_xlnm.Print_Area" localSheetId="15">'CUSTOM FORM'!$A$1:$K$58</definedName>
    <definedName name="_xlnm.Print_Area" localSheetId="14">'CUSTOM SPECS'!$A$1:$K$29</definedName>
    <definedName name="_xlnm.Print_Area" localSheetId="2">'CUSTOMER INFO'!$A$1:$O$97</definedName>
    <definedName name="_xlnm.Print_Area" localSheetId="8">'DHP  FORM'!$A$1:$Q$62</definedName>
    <definedName name="_xlnm.Print_Area" localSheetId="7">'HVAC FORM'!$A$1:$Q$78</definedName>
    <definedName name="_xlnm.Print_Area" localSheetId="9">'INSULATION FORM'!$A$1:$Q$27</definedName>
    <definedName name="_xlnm.Print_Area" localSheetId="5">'LIGHTING FORM'!$A$1:$H$114</definedName>
    <definedName name="_xlnm.Print_Area" localSheetId="12">'MOTORS &amp; VSD FORM I'!$A$1:$K$34</definedName>
    <definedName name="_xlnm.Print_Area" localSheetId="13">'MOTORS &amp; VSD FORM II'!$A$1:$I$68</definedName>
    <definedName name="_xlnm.Print_Area" localSheetId="6">'NEW CON LIGHTING FORM'!$A$1:$K$43</definedName>
    <definedName name="_xlnm.Print_Area" localSheetId="10">'REFRIG FORM'!$A$1:$J$55</definedName>
    <definedName name="_xlnm.Print_Area" localSheetId="3">'TERMS AND CONDITIONS'!$A$1:$K$39</definedName>
    <definedName name="_xlnm.Print_Titles" localSheetId="4">'AGREEMENT&amp;SIGNATURE'!$1:$2</definedName>
    <definedName name="_xlnm.Print_Titles" localSheetId="11">'APPLIANCES'!$1:$1</definedName>
    <definedName name="_xlnm.Print_Titles" localSheetId="1">'CHECKLIST'!$4:$5</definedName>
    <definedName name="_xlnm.Print_Titles" localSheetId="0">'Cover Page'!$1:$5</definedName>
    <definedName name="_xlnm.Print_Titles" localSheetId="15">'CUSTOM FORM'!$1:$1</definedName>
    <definedName name="_xlnm.Print_Titles" localSheetId="14">'CUSTOM SPECS'!$1:$1</definedName>
    <definedName name="_xlnm.Print_Titles" localSheetId="2">'CUSTOMER INFO'!$2:$2</definedName>
    <definedName name="_xlnm.Print_Titles" localSheetId="8">'DHP  FORM'!$1:$1</definedName>
    <definedName name="_xlnm.Print_Titles" localSheetId="7">'HVAC FORM'!$1:$1</definedName>
    <definedName name="_xlnm.Print_Titles" localSheetId="5">'LIGHTING FORM'!$1:$8</definedName>
    <definedName name="_xlnm.Print_Titles" localSheetId="13">'MOTORS &amp; VSD FORM II'!$1:$1</definedName>
    <definedName name="_xlnm.Print_Titles" localSheetId="6">'NEW CON LIGHTING FORM'!$1:$5</definedName>
    <definedName name="_xlnm.Print_Titles" localSheetId="3">'TERMS AND CONDITIONS'!$1:$1</definedName>
    <definedName name="rebates_and_incentives_resources" localSheetId="5">'LIGHTING FORM'!#REF!</definedName>
    <definedName name="VSDApplication" localSheetId="5">'[1]MOTORS &amp; VFD SPECS'!$B$12:$B$16</definedName>
    <definedName name="VSDApplication">'MOTORS &amp; VSD FORM I'!$B$12:$B$16</definedName>
    <definedName name="Z_D3F508DF_57CE_4FAE_AF32_64E943BA48F6_.wvu.Cols" localSheetId="1" hidden="1">'CHECKLIST'!$O:$O</definedName>
    <definedName name="Z_D3F508DF_57CE_4FAE_AF32_64E943BA48F6_.wvu.Cols" localSheetId="2" hidden="1">'CUSTOMER INFO'!$Q:$Q</definedName>
    <definedName name="Z_D3F508DF_57CE_4FAE_AF32_64E943BA48F6_.wvu.PrintArea" localSheetId="1" hidden="1">'CHECKLIST'!$A$4:$L$93</definedName>
    <definedName name="Z_D3F508DF_57CE_4FAE_AF32_64E943BA48F6_.wvu.PrintArea" localSheetId="2" hidden="1">'CUSTOMER INFO'!$A$2:$O$66</definedName>
    <definedName name="Z_D3F508DF_57CE_4FAE_AF32_64E943BA48F6_.wvu.PrintTitles" localSheetId="1" hidden="1">'CHECKLIST'!$4:$5</definedName>
    <definedName name="Z_D3F508DF_57CE_4FAE_AF32_64E943BA48F6_.wvu.PrintTitles" localSheetId="2" hidden="1">'CUSTOMER INFO'!$4:$4</definedName>
    <definedName name="Z_EAE2EF47_BE88_4156_89E2_2E77DFA6FAE2_.wvu.Cols" localSheetId="4" hidden="1">'AGREEMENT&amp;SIGNATURE'!#REF!</definedName>
    <definedName name="Z_EAE2EF47_BE88_4156_89E2_2E77DFA6FAE2_.wvu.Cols" localSheetId="15" hidden="1">'CUSTOM FORM'!#REF!</definedName>
    <definedName name="Z_EAE2EF47_BE88_4156_89E2_2E77DFA6FAE2_.wvu.Cols" localSheetId="13" hidden="1">'MOTORS &amp; VSD FORM II'!$L:$L</definedName>
    <definedName name="Z_EAE2EF47_BE88_4156_89E2_2E77DFA6FAE2_.wvu.Cols" localSheetId="3" hidden="1">'TERMS AND CONDITIONS'!$L:$V</definedName>
    <definedName name="Z_EAE2EF47_BE88_4156_89E2_2E77DFA6FAE2_.wvu.PrintArea" localSheetId="4" hidden="1">'AGREEMENT&amp;SIGNATURE'!$A$1:$H$69</definedName>
    <definedName name="Z_EAE2EF47_BE88_4156_89E2_2E77DFA6FAE2_.wvu.PrintArea" localSheetId="11" hidden="1">'APPLIANCES'!$A$1:$K$26</definedName>
    <definedName name="Z_EAE2EF47_BE88_4156_89E2_2E77DFA6FAE2_.wvu.PrintArea" localSheetId="1" hidden="1">'CHECKLIST'!$A$2:$L$93</definedName>
    <definedName name="Z_EAE2EF47_BE88_4156_89E2_2E77DFA6FAE2_.wvu.PrintArea" localSheetId="0" hidden="1">'Cover Page'!$A$1:$K$38</definedName>
    <definedName name="Z_EAE2EF47_BE88_4156_89E2_2E77DFA6FAE2_.wvu.PrintArea" localSheetId="15" hidden="1">'CUSTOM FORM'!$A$1:$K$56</definedName>
    <definedName name="Z_EAE2EF47_BE88_4156_89E2_2E77DFA6FAE2_.wvu.PrintArea" localSheetId="14" hidden="1">'CUSTOM SPECS'!$A$1:$K$28</definedName>
    <definedName name="Z_EAE2EF47_BE88_4156_89E2_2E77DFA6FAE2_.wvu.PrintArea" localSheetId="2" hidden="1">'CUSTOMER INFO'!$A$2:$O$96</definedName>
    <definedName name="Z_EAE2EF47_BE88_4156_89E2_2E77DFA6FAE2_.wvu.PrintArea" localSheetId="12" hidden="1">'MOTORS &amp; VSD FORM I'!$A$1:$J$9</definedName>
    <definedName name="Z_EAE2EF47_BE88_4156_89E2_2E77DFA6FAE2_.wvu.PrintArea" localSheetId="13" hidden="1">'MOTORS &amp; VSD FORM II'!$A$1:$I$68</definedName>
    <definedName name="Z_EAE2EF47_BE88_4156_89E2_2E77DFA6FAE2_.wvu.PrintArea" localSheetId="6" hidden="1">'NEW CON LIGHTING FORM'!$A$1:$K$44</definedName>
    <definedName name="Z_EAE2EF47_BE88_4156_89E2_2E77DFA6FAE2_.wvu.PrintArea" localSheetId="3" hidden="1">'TERMS AND CONDITIONS'!$A$1:$V$39</definedName>
    <definedName name="Z_EAE2EF47_BE88_4156_89E2_2E77DFA6FAE2_.wvu.PrintTitles" localSheetId="4" hidden="1">'AGREEMENT&amp;SIGNATURE'!$1:$2</definedName>
    <definedName name="Z_EAE2EF47_BE88_4156_89E2_2E77DFA6FAE2_.wvu.PrintTitles" localSheetId="11" hidden="1">'APPLIANCES'!$1:$1</definedName>
    <definedName name="Z_EAE2EF47_BE88_4156_89E2_2E77DFA6FAE2_.wvu.PrintTitles" localSheetId="1" hidden="1">'CHECKLIST'!$4:$5</definedName>
    <definedName name="Z_EAE2EF47_BE88_4156_89E2_2E77DFA6FAE2_.wvu.PrintTitles" localSheetId="0" hidden="1">'Cover Page'!$1:$5</definedName>
    <definedName name="Z_EAE2EF47_BE88_4156_89E2_2E77DFA6FAE2_.wvu.PrintTitles" localSheetId="15" hidden="1">'CUSTOM FORM'!$1:$1</definedName>
    <definedName name="Z_EAE2EF47_BE88_4156_89E2_2E77DFA6FAE2_.wvu.PrintTitles" localSheetId="14" hidden="1">'CUSTOM SPECS'!$1:$1</definedName>
    <definedName name="Z_EAE2EF47_BE88_4156_89E2_2E77DFA6FAE2_.wvu.PrintTitles" localSheetId="2" hidden="1">'CUSTOMER INFO'!$2:$2</definedName>
    <definedName name="Z_EAE2EF47_BE88_4156_89E2_2E77DFA6FAE2_.wvu.PrintTitles" localSheetId="13" hidden="1">'MOTORS &amp; VSD FORM II'!$1:$1</definedName>
    <definedName name="Z_EAE2EF47_BE88_4156_89E2_2E77DFA6FAE2_.wvu.PrintTitles" localSheetId="6" hidden="1">'NEW CON LIGHTING FORM'!$1:$5</definedName>
    <definedName name="Z_EAE2EF47_BE88_4156_89E2_2E77DFA6FAE2_.wvu.PrintTitles" localSheetId="3" hidden="1">'TERMS AND CONDITIONS'!$1:$3</definedName>
    <definedName name="Z_EAE2EF47_BE88_4156_89E2_2E77DFA6FAE2_.wvu.Rows" localSheetId="4" hidden="1">'AGREEMENT&amp;SIGNATURE'!#REF!</definedName>
    <definedName name="Z_EAE2EF47_BE88_4156_89E2_2E77DFA6FAE2_.wvu.Rows" localSheetId="1" hidden="1">'CHECKLIST'!$5:$5</definedName>
    <definedName name="Z_EAE2EF47_BE88_4156_89E2_2E77DFA6FAE2_.wvu.Rows" localSheetId="15" hidden="1">'CUSTOM FORM'!#REF!</definedName>
    <definedName name="Z_EAE2EF47_BE88_4156_89E2_2E77DFA6FAE2_.wvu.Rows" localSheetId="2" hidden="1">'CUSTOMER INFO'!$4:$4</definedName>
    <definedName name="Z_EAE2EF47_BE88_4156_89E2_2E77DFA6FAE2_.wvu.Rows" localSheetId="3" hidden="1">'TERMS AND CONDITIONS'!$35:$35</definedName>
    <definedName name="Z_ECD4F963_2D5F_4C66_BA2F_E1314AF06442_.wvu.Cols" localSheetId="1" hidden="1">'CHECKLIST'!$O:$O</definedName>
    <definedName name="Z_ECD4F963_2D5F_4C66_BA2F_E1314AF06442_.wvu.Cols" localSheetId="2" hidden="1">'CUSTOMER INFO'!$Q:$Q</definedName>
    <definedName name="Z_ECD4F963_2D5F_4C66_BA2F_E1314AF06442_.wvu.PrintArea" localSheetId="1" hidden="1">'CHECKLIST'!$A$4:$L$93</definedName>
    <definedName name="Z_ECD4F963_2D5F_4C66_BA2F_E1314AF06442_.wvu.PrintArea" localSheetId="2" hidden="1">'CUSTOMER INFO'!$A$2:$O$66</definedName>
    <definedName name="Z_ECD4F963_2D5F_4C66_BA2F_E1314AF06442_.wvu.PrintTitles" localSheetId="1" hidden="1">'CHECKLIST'!$4:$5</definedName>
    <definedName name="Z_ECD4F963_2D5F_4C66_BA2F_E1314AF06442_.wvu.PrintTitles" localSheetId="2" hidden="1">'CUSTOMER INFO'!$4:$4</definedName>
  </definedNames>
  <calcPr fullCalcOnLoad="1"/>
</workbook>
</file>

<file path=xl/sharedStrings.xml><?xml version="1.0" encoding="utf-8"?>
<sst xmlns="http://schemas.openxmlformats.org/spreadsheetml/2006/main" count="981" uniqueCount="719">
  <si>
    <t>Water Cooled and Air-Cooled High Efficiency Chiller</t>
  </si>
  <si>
    <t>Efficient Motors — Minimum Qualifying Efficiencies</t>
  </si>
  <si>
    <t>Total Lighting Rebate:</t>
  </si>
  <si>
    <t>Total HVAC Rebate:</t>
  </si>
  <si>
    <t>Total Refrigeration Rebate:</t>
  </si>
  <si>
    <t>Total Appliances Rebate:</t>
  </si>
  <si>
    <t>Air Conditioning Systems and Air Source Heat Pumps</t>
  </si>
  <si>
    <t xml:space="preserve">High-Efficiency Display Cases </t>
  </si>
  <si>
    <t># of Controlled Fixtures</t>
  </si>
  <si>
    <t>Total Motor Rebate:</t>
  </si>
  <si>
    <t>CFL Qty</t>
  </si>
  <si>
    <t>Avg Cost per CFL</t>
  </si>
  <si>
    <t>Occ Sensor Qty</t>
  </si>
  <si>
    <t>Avg Cost per Sensor</t>
  </si>
  <si>
    <t>Building Type</t>
  </si>
  <si>
    <t>Occupied Area
(Sq Ft)</t>
  </si>
  <si>
    <t>Total 
Allowed Watts 
(Watts)</t>
  </si>
  <si>
    <t>Total
Proposed Watts
(Watts)</t>
  </si>
  <si>
    <t>Example: Sally's Retail Sales</t>
  </si>
  <si>
    <t>New High Pressure
Sodium Fixture</t>
  </si>
  <si>
    <r>
      <t>Complete this section ONLY if incentive payment is to be paid to an entity other than the PPL customer listed on the Applicant Information page.</t>
    </r>
    <r>
      <rPr>
        <i/>
        <sz val="10"/>
        <rFont val="Arial"/>
        <family val="2"/>
      </rPr>
      <t xml:space="preserve"> 
</t>
    </r>
    <r>
      <rPr>
        <sz val="10"/>
        <rFont val="Arial"/>
        <family val="2"/>
      </rPr>
      <t xml:space="preserve">
I AM AUTHORIZING THIS REBATE PAYMENT TO THE THIRD PARTY NAMED BELOW AND I UNDERSTAND THAT I WILL NOT BE RECEIVING THE REBATE PAYMENT CHECK FROM PPL ELECTRIC UTILITIES. I ALSO UNDERSTAND THAT MY RELEASE OF PAYMENT TO THE THIRD PARTY DOES NOT EXEMPT ME FROM THE REBATE REQUIREMENTS OUTLINED IN THE APPLICATION.</t>
    </r>
  </si>
  <si>
    <t>**TOTAL INCENTIVES REQUESTED</t>
  </si>
  <si>
    <t xml:space="preserve">Cold cathode lamps may be medium (Edison) or candelabra base. Product must be rated for at least 18,000 average life hours. </t>
  </si>
  <si>
    <t>per sign</t>
  </si>
  <si>
    <t>Cold Cathode Lamps</t>
  </si>
  <si>
    <t>EXT</t>
  </si>
  <si>
    <t>Delamp and Install Reflectors</t>
  </si>
  <si>
    <t>High Pressure Sodium Lighting (HPS)</t>
  </si>
  <si>
    <t>Pulse Start or Ceramic Metal Halide</t>
  </si>
  <si>
    <t>LED Exit Lighting</t>
  </si>
  <si>
    <t>per fixture</t>
  </si>
  <si>
    <t>per lamp</t>
  </si>
  <si>
    <r>
      <t>INCENTIVE</t>
    </r>
    <r>
      <rPr>
        <b/>
        <strike/>
        <sz val="12"/>
        <color indexed="9"/>
        <rFont val="Verdana"/>
        <family val="2"/>
      </rPr>
      <t>S</t>
    </r>
    <r>
      <rPr>
        <b/>
        <sz val="12"/>
        <color indexed="9"/>
        <rFont val="Verdana"/>
        <family val="2"/>
      </rPr>
      <t xml:space="preserve"> REQUESTED AGREEMENT</t>
    </r>
  </si>
  <si>
    <t>CFL Non-Residential Screw-In Bulbs</t>
  </si>
  <si>
    <t>Occupancy Sensor</t>
  </si>
  <si>
    <t>Daylighting Controls</t>
  </si>
  <si>
    <t>LED Traffic Signals</t>
  </si>
  <si>
    <t>Speed in RPM</t>
  </si>
  <si>
    <t>Nominal Efficiency</t>
  </si>
  <si>
    <t>Total</t>
  </si>
  <si>
    <t>Existing
R-Value</t>
  </si>
  <si>
    <t>New R-Value</t>
  </si>
  <si>
    <t>Amount
(per sq ft)</t>
  </si>
  <si>
    <t># of Sq ft
Installed</t>
  </si>
  <si>
    <t>Insulation Type:</t>
  </si>
  <si>
    <t>Blown-in</t>
  </si>
  <si>
    <t>Spray-on</t>
  </si>
  <si>
    <t>Batt</t>
  </si>
  <si>
    <t>Rigid Board</t>
  </si>
  <si>
    <t>Other:</t>
  </si>
  <si>
    <t>Cooling Tower</t>
  </si>
  <si>
    <t>Chilled Water Pump</t>
  </si>
  <si>
    <t>Heating Hot Water Pump</t>
  </si>
  <si>
    <t>Condenser Water Pump</t>
  </si>
  <si>
    <t>HVAC Fan</t>
  </si>
  <si>
    <t>NAME OF APPLICANT'S BUSINESS</t>
  </si>
  <si>
    <t>MAILING ADDRESS</t>
  </si>
  <si>
    <t>INSTALLATION ADDRESS</t>
  </si>
  <si>
    <r>
      <t>NAME OF CONTACT PERSON -</t>
    </r>
    <r>
      <rPr>
        <i/>
        <sz val="8"/>
        <rFont val="Arial"/>
        <family val="2"/>
      </rPr>
      <t xml:space="preserve"> Preferred Contact for Documentation</t>
    </r>
  </si>
  <si>
    <t>CONTACT PHONE #</t>
  </si>
  <si>
    <t>TITLE OF CONTACT</t>
  </si>
  <si>
    <t>CONTACT EMAIL ADDRESS</t>
  </si>
  <si>
    <t>NAME OF CONTRACTING COMPANY</t>
  </si>
  <si>
    <t>NAME OF CONTACT PERSON</t>
  </si>
  <si>
    <t>CONTRACTOR SIGNATURE</t>
  </si>
  <si>
    <t>TITLE OF CONTACT PERSON</t>
  </si>
  <si>
    <t>CUSTOMER SIGNATURE (PPL CUSTOMER)</t>
  </si>
  <si>
    <t>www.pplelectric.com/e-power</t>
  </si>
  <si>
    <r>
      <t>Prior to submitting application, please contact the</t>
    </r>
    <r>
      <rPr>
        <sz val="10"/>
        <rFont val="Arial"/>
        <family val="2"/>
      </rPr>
      <t xml:space="preserve"> </t>
    </r>
    <r>
      <rPr>
        <sz val="10"/>
        <rFont val="Arial"/>
        <family val="2"/>
      </rPr>
      <t>p</t>
    </r>
    <r>
      <rPr>
        <sz val="10"/>
        <rFont val="Arial"/>
        <family val="2"/>
      </rPr>
      <t>rogram staff.</t>
    </r>
  </si>
  <si>
    <t>$0.10/first year kWh</t>
  </si>
  <si>
    <t>Per Parent Company</t>
  </si>
  <si>
    <t>Item 4</t>
  </si>
  <si>
    <t>FINAL APPLICATIONS LACKING PROPER DOCUMENTATION WILL NOT QUALIFY.</t>
  </si>
  <si>
    <t>For Custom Projects</t>
  </si>
  <si>
    <t>Commissioning/Measurement Plan</t>
  </si>
  <si>
    <t>Commissioning/Measurement Report</t>
  </si>
  <si>
    <t>Y</t>
  </si>
  <si>
    <t>N</t>
  </si>
  <si>
    <t>LED Traffic Signal 8” or 12” Pedestrian</t>
  </si>
  <si>
    <t>11.5 EER</t>
  </si>
  <si>
    <t>12.0 EER</t>
  </si>
  <si>
    <t>12.5 EER</t>
  </si>
  <si>
    <t>Installation of relative humidity sensors for the air outside of the display case and controls that reduce or turn off the glass door (if applicable) and frame anti-sweat heaters at low-humidity conditions.</t>
  </si>
  <si>
    <t>STATE</t>
  </si>
  <si>
    <t>TOTAL PROJECT COST</t>
  </si>
  <si>
    <t>DATE</t>
  </si>
  <si>
    <t>Authorized by:</t>
  </si>
  <si>
    <t>CONTACT FAX #</t>
  </si>
  <si>
    <t>ACTUAL COMPLETION DATE</t>
  </si>
  <si>
    <t>ZIP</t>
  </si>
  <si>
    <t>PROJECT NAME (IF APPLICABLE)</t>
  </si>
  <si>
    <t>CONTRACTOR INFORMATION</t>
  </si>
  <si>
    <t>CUSTOMER INFORMATION</t>
  </si>
  <si>
    <t>FINAL APPLICATION AGREEMENT</t>
  </si>
  <si>
    <t>CONTACT PHONE NUMBER</t>
  </si>
  <si>
    <t>Check should be made payable to:</t>
  </si>
  <si>
    <t>CITY</t>
  </si>
  <si>
    <t>APPLICATION NUMBER (IF KNOWN):</t>
  </si>
  <si>
    <t>TAXPAYER ID # (SSN/FEIN OF PAYEE)</t>
  </si>
  <si>
    <t>Unit</t>
  </si>
  <si>
    <t>Size Category</t>
  </si>
  <si>
    <t>ALL</t>
  </si>
  <si>
    <t>Room Air Conditioners</t>
  </si>
  <si>
    <t>PTAC/PTHP</t>
  </si>
  <si>
    <t>Measure</t>
  </si>
  <si>
    <t>Quantity</t>
  </si>
  <si>
    <t>Door</t>
  </si>
  <si>
    <t>Horse Power</t>
  </si>
  <si>
    <t>Open</t>
  </si>
  <si>
    <t>Closed</t>
  </si>
  <si>
    <t xml:space="preserve">Itemized Invoices </t>
  </si>
  <si>
    <r>
      <t xml:space="preserve">TAX STATUS </t>
    </r>
    <r>
      <rPr>
        <sz val="7"/>
        <rFont val="Arial"/>
        <family val="2"/>
      </rPr>
      <t>Corporation (Inc., PC, Etc.), Tax Exempt, Individual,  Other (May receive 1099)</t>
    </r>
  </si>
  <si>
    <t>CUSTOMER CONTACT</t>
  </si>
  <si>
    <t>PRINT NAME</t>
  </si>
  <si>
    <t>CUSTOMER SIGNATURE (PPL Electric Utilities CUSTOMER)</t>
  </si>
  <si>
    <t>Measure Name</t>
  </si>
  <si>
    <t>Customer/Contractor Information</t>
  </si>
  <si>
    <t>Qualifying Efficiency</t>
  </si>
  <si>
    <t>Final Completion Date:</t>
  </si>
  <si>
    <t xml:space="preserve">Estimated Project Cost: </t>
  </si>
  <si>
    <t>Final Project Cost:</t>
  </si>
  <si>
    <t>Item 1</t>
  </si>
  <si>
    <t>System Description</t>
  </si>
  <si>
    <t>Subtotal</t>
  </si>
  <si>
    <t>Before Retrofit</t>
  </si>
  <si>
    <t>After Retrofit</t>
  </si>
  <si>
    <t>Measure Cost*</t>
  </si>
  <si>
    <t>Item 2</t>
  </si>
  <si>
    <t>Item 3</t>
  </si>
  <si>
    <t>Total Custom Project Cost:</t>
  </si>
  <si>
    <t>Annual Oper. Hrs</t>
  </si>
  <si>
    <t>kWh Savings</t>
  </si>
  <si>
    <t xml:space="preserve"> $/kWh</t>
  </si>
  <si>
    <t>EpowerSolutions@kema.com</t>
  </si>
  <si>
    <t>Building Age:</t>
  </si>
  <si>
    <t>ESTIMATED TOTAL COST</t>
  </si>
  <si>
    <t>Measure Description &amp; Eligibility Criteria</t>
  </si>
  <si>
    <t>Eligible Installation</t>
  </si>
  <si>
    <t>QTY</t>
  </si>
  <si>
    <t>Rebate</t>
  </si>
  <si>
    <t>Total Rebate</t>
  </si>
  <si>
    <t>Government (Federal/State/Local)</t>
  </si>
  <si>
    <t>Tons</t>
  </si>
  <si>
    <t>APPLICANT TAXPAYER ID # (SSN/FEDERAL ID)</t>
  </si>
  <si>
    <t>LARGE RETAIL/SERVICE</t>
  </si>
  <si>
    <t>Incomplete applications will delay processing and incentive payment.</t>
  </si>
  <si>
    <r>
      <t>PAYEE</t>
    </r>
    <r>
      <rPr>
        <sz val="8"/>
        <rFont val="Arial"/>
        <family val="2"/>
      </rPr>
      <t>: COMPANY</t>
    </r>
  </si>
  <si>
    <t>MAILING ADDRESS 1</t>
  </si>
  <si>
    <t>Ton</t>
  </si>
  <si>
    <t>Horsepower</t>
  </si>
  <si>
    <t>Compressor VSD Retrofit</t>
  </si>
  <si>
    <t>Ice Maker</t>
  </si>
  <si>
    <t>ENERGY STAR® Qualifying Appliances</t>
  </si>
  <si>
    <t>GROCERY</t>
  </si>
  <si>
    <t>First Year kWh Savings</t>
  </si>
  <si>
    <t>EDUCATION - PRIMARY SCHOOL</t>
  </si>
  <si>
    <t>EDUCATION - SECONDARY SCHOOL</t>
  </si>
  <si>
    <t>EDUCATION - UNIVERSITY</t>
  </si>
  <si>
    <t>MEDICAL - CLINIC</t>
  </si>
  <si>
    <t>MEDICAL - HOSPITAL</t>
  </si>
  <si>
    <t>STORAGE CONDITIONED</t>
  </si>
  <si>
    <t>STORAGE UNCONDITIONED</t>
  </si>
  <si>
    <t>WAREHOUSE</t>
  </si>
  <si>
    <t>LODGING HOTEL (GUEST ROOM)</t>
  </si>
  <si>
    <t>LODGING MOTEL</t>
  </si>
  <si>
    <t>MANUFACTURING - LIGHT INDUSTRIAL</t>
  </si>
  <si>
    <t>OFFICE - LARGE</t>
  </si>
  <si>
    <t>OFFICE - SMALL</t>
  </si>
  <si>
    <t>RESTAURANT - SIT DOWN</t>
  </si>
  <si>
    <t>RESTAURANT - FAST-FOOD</t>
  </si>
  <si>
    <t>OTHER</t>
  </si>
  <si>
    <t>RETAIL - 3 STORY LARGE</t>
  </si>
  <si>
    <t>RETAIL - SINGLE-STORY LARGE</t>
  </si>
  <si>
    <t>RETAIL - SMALL</t>
  </si>
  <si>
    <t>Sole-Proprietor</t>
  </si>
  <si>
    <t>Partnership</t>
  </si>
  <si>
    <t>Government</t>
  </si>
  <si>
    <t>Non-Profit</t>
  </si>
  <si>
    <t>Corporation</t>
  </si>
  <si>
    <t>Religious</t>
  </si>
  <si>
    <t>$</t>
  </si>
  <si>
    <t>Non-Profit Entity</t>
  </si>
  <si>
    <t>None of the Above</t>
  </si>
  <si>
    <t>PPL Bill Insert</t>
  </si>
  <si>
    <t>Newspaper</t>
  </si>
  <si>
    <t>Radio</t>
  </si>
  <si>
    <t>Television</t>
  </si>
  <si>
    <t>Store</t>
  </si>
  <si>
    <t>Equipment Type/Eligible Installation</t>
  </si>
  <si>
    <t>Units</t>
  </si>
  <si>
    <t>Wall/Ceiling Insulation</t>
  </si>
  <si>
    <t xml:space="preserve">Floating Head Pressure Control </t>
  </si>
  <si>
    <t>* The expansion valve is a device used to meter the flow of liquid refrigerant entering the evaporator at a rate that matches the amount of refrigerant being boiled off in the evaporator.</t>
  </si>
  <si>
    <t xml:space="preserve">Must have a minimum SCT (Saturated Condensing Temperature) programmed for the floating head pressure control of ≤  70ºF and include balanced-port expansion valves* to replace existing constant pressure or manually controlled system.
</t>
  </si>
  <si>
    <t>Technologies that can turn off anti-sweat heaters based on sensing condensation on the inner glass pane (if applicable) and frame at low-humidity conditions. Credit is based on the total horizontal linear footage of the case.</t>
  </si>
  <si>
    <t>Installation of variable speed drive (VSD) on commercial and industrial refrigeration compressors.</t>
  </si>
  <si>
    <t>EDUCATION - COMMUNITY COLLEGE</t>
  </si>
  <si>
    <t>MULTI-FAMILY - COMMON AREAS</t>
  </si>
  <si>
    <t>HPS lamp wattage must be &gt; 65 watts and &lt; 300 watts. The retrofit must replace a Mercury Vapor Lamp.</t>
  </si>
  <si>
    <t xml:space="preserve">LED exit signs must replace either incandescent or compact fluorescent lamps (CFL) exit signs. The installed signs must meet UL-924 requirements (listed on product’s packaging) and local fire codes or ETL listed. Retrofit kits, that are used to replace the lamps within the casing are not eligible – the entire fixture must be replaced.  The exit sign must have a minimum lifetime of 5 years.
</t>
  </si>
  <si>
    <t>ENERGY STAR® rated</t>
  </si>
  <si>
    <t>Residential Refrigerator</t>
  </si>
  <si>
    <t>Commercial Reach-in Refrigerator</t>
  </si>
  <si>
    <t>epowersolutions@kema.com</t>
  </si>
  <si>
    <t>Total Sq. Ft.:</t>
  </si>
  <si>
    <t>(elec or non-elec)</t>
  </si>
  <si>
    <t>(specify)</t>
  </si>
  <si>
    <t xml:space="preserve">Per Site </t>
  </si>
  <si>
    <t>Prescriptive &amp; Custom Project Application</t>
  </si>
  <si>
    <t>New Construction/Whole Building Renovation</t>
  </si>
  <si>
    <t>Retrofit/Equipment Replacement</t>
  </si>
  <si>
    <t>START DATE</t>
  </si>
  <si>
    <t>COMPLETION DATE</t>
  </si>
  <si>
    <t>NAME AS IT APPEARS ON PPL ELECTRIC UTILITIES BILL</t>
  </si>
  <si>
    <t xml:space="preserve">  PPL ELECTRIC UTILITIES ACCOUNT #</t>
  </si>
  <si>
    <t>I understand PPL Electric Utilities reserves the right to audit my rebate application and if requested, I will allow PPL Electric Utilities' representatives reasonable access to verify the installation of qualifying product(s) and potentially the removal of older products. I understand PPL Electric Utilities may provide my name and address to PPL Electric Utilities representatives to verify this information and I approve sending the rebate to the address I have provided above.</t>
  </si>
  <si>
    <t>INSTRUCTIONS</t>
  </si>
  <si>
    <t>YOUR PPL ELECTRIC UTILITIES 10-Digit Account #:</t>
  </si>
  <si>
    <t xml:space="preserve">Please complete below if this is a revised submittal.
</t>
  </si>
  <si>
    <t xml:space="preserve">**Rebate amount will pay the lesser of 1) The calculated incentive as approved and 2) 50% of the total cost of the project for custom measures. </t>
  </si>
  <si>
    <t xml:space="preserve">Please attach supporting documentation. </t>
  </si>
  <si>
    <t xml:space="preserve">Anti-Sweat Heating Controls </t>
  </si>
  <si>
    <t xml:space="preserve">Refrigeration </t>
  </si>
  <si>
    <t xml:space="preserve">Custom/Technical Study </t>
  </si>
  <si>
    <t>Building Information:</t>
  </si>
  <si>
    <t>Education</t>
  </si>
  <si>
    <t>PPL Employee</t>
  </si>
  <si>
    <t>Other</t>
  </si>
  <si>
    <r>
      <t>Important:</t>
    </r>
    <r>
      <rPr>
        <sz val="10"/>
        <rFont val="Arial"/>
        <family val="2"/>
      </rPr>
      <t xml:space="preserve"> Please read the Terms and Conditions before signing and submitting this application.
You must complete all information and provide required additional documentation to avoid processing delays.</t>
    </r>
  </si>
  <si>
    <r>
      <t xml:space="preserve">Building Type </t>
    </r>
    <r>
      <rPr>
        <b/>
        <i/>
        <sz val="10"/>
        <rFont val="Arial"/>
        <family val="2"/>
      </rPr>
      <t>(select one)</t>
    </r>
    <r>
      <rPr>
        <b/>
        <sz val="10"/>
        <rFont val="Arial"/>
        <family val="2"/>
      </rPr>
      <t>:</t>
    </r>
  </si>
  <si>
    <t xml:space="preserve"> APPLICATION CHECKLIST</t>
  </si>
  <si>
    <t>PRE-APPROVAL APPLICATION CHECKLIST</t>
  </si>
  <si>
    <t>FINAL APPLICATION 
CHECKLIST</t>
  </si>
  <si>
    <t>Program Effective Dates</t>
  </si>
  <si>
    <t>Program and Project Eligibility</t>
  </si>
  <si>
    <t>Custom Incentive Project Payment Limits</t>
  </si>
  <si>
    <t>Application Review Process</t>
  </si>
  <si>
    <t>Inspections and/or PUC’s Statewide Program Evaluation</t>
  </si>
  <si>
    <t>Tax Liability</t>
  </si>
  <si>
    <t>PPL Electric Utilities makes no representations and provides no warranty or guarantee with respect to: (a) design, manufacture, construction, safety performance, or effectiveness of newly installed equipment or (b) the work performed by the installing contractor including any warranties of merchantability or fitness for a particular purpose. Customers are responsible for the installation of the measure in accordance with any and all laws, standards, and codes. Customers are responsible for disposing of any equipment and materials according to local and state code requirements.</t>
  </si>
  <si>
    <t>Watts Controlled</t>
  </si>
  <si>
    <t>Occupancy Sensor (coupled with Daylighting Controls)</t>
  </si>
  <si>
    <t xml:space="preserve">The controls can be on/off, stepped, or continuous (dimming).  The on/off controller should turn off artificial lighting when the interior luminance meets the desired indoor lighting level.  Daylight sensor controls must be new and are required to be commissioned in order to ensure proper sensor calibration and energy savings. They are typically installed in spaces with reasonable amounts of sunlight exposure and areas where task lighting is not critical.   </t>
  </si>
  <si>
    <t>Installation of daylighting controls and sensors.</t>
  </si>
  <si>
    <t>per controlled fixture</t>
  </si>
  <si>
    <t>Lamps shall have a maximum LED module wattage of 17. Rebates are on a per-lamp (not for spare lamps) basis (including arrows) that retrofit an existing incandescent traffic signal. Lights must be hard-wired, with the exception of pedestrian hand signals.</t>
  </si>
  <si>
    <t>Rebate per W reduced</t>
  </si>
  <si>
    <t>Rebate/
Unit</t>
  </si>
  <si>
    <t>Total Insulation Rebate:</t>
  </si>
  <si>
    <t>INSULATION REBATE WORKSHEET</t>
  </si>
  <si>
    <t>HVAC REBATE WORKSHEET</t>
  </si>
  <si>
    <t>This rebate is for installing automatic controls to lower condensing pressure at lower ambient temperatures in multiplex refrigeration systems.  Controls installed must vary head pressure to adjust condensing temperatures in relation to outdoor air temperature and to maintain a 20ºF variance below design heat pressure during milder weather conditions.</t>
  </si>
  <si>
    <t>Redundant or back-up units do not qualify. VSDs on new equipment are not eligible. The rebate is per controlled HP.</t>
  </si>
  <si>
    <t>REFRIGERATION REBATE WORKSHEET</t>
  </si>
  <si>
    <t xml:space="preserve">ENERGY STAR®  </t>
  </si>
  <si>
    <t>ENERGY STAR®</t>
  </si>
  <si>
    <t>Rebate per Motor</t>
  </si>
  <si>
    <t>Rebate Levels</t>
  </si>
  <si>
    <t>Custom Rebate Caps (per year)</t>
  </si>
  <si>
    <r>
      <t>•</t>
    </r>
    <r>
      <rPr>
        <sz val="7"/>
        <rFont val="Times New Roman"/>
        <family val="1"/>
      </rPr>
      <t xml:space="preserve">       </t>
    </r>
    <r>
      <rPr>
        <sz val="11"/>
        <rFont val="Arial"/>
        <family val="2"/>
      </rPr>
      <t xml:space="preserve">Rated motor horsepower ≤ 200 hp and minimum annual operating hours </t>
    </r>
  </si>
  <si>
    <r>
      <t>•</t>
    </r>
    <r>
      <rPr>
        <sz val="7"/>
        <rFont val="Times New Roman"/>
        <family val="1"/>
      </rPr>
      <t xml:space="preserve">       </t>
    </r>
    <r>
      <rPr>
        <sz val="11"/>
        <rFont val="Arial"/>
        <family val="2"/>
      </rPr>
      <t>Does not apply to replacement of a multi-speed motor</t>
    </r>
  </si>
  <si>
    <t>Installation of replacement units that are ENERGY STAR® listed.  Cases with remote refrigeration systems are not eligible. Their size &gt; 30 cubic feet.</t>
  </si>
  <si>
    <t>LED Traffic Signal 8" Green Arrow</t>
  </si>
  <si>
    <t>LED Traffic Signal 12" Green Arrow</t>
  </si>
  <si>
    <r>
      <t>•</t>
    </r>
    <r>
      <rPr>
        <sz val="7"/>
        <rFont val="Times New Roman"/>
        <family val="1"/>
      </rPr>
      <t xml:space="preserve">       </t>
    </r>
  </si>
  <si>
    <t xml:space="preserve">Applies only to VSDs installed with an automatic feedback control technology. Does not apply to systems with manual controls or fixed-speed operation unless applicant supplies proof of kWh savings from logged or measured data     </t>
  </si>
  <si>
    <t>Project Type:</t>
  </si>
  <si>
    <t>Rebate/Unit</t>
  </si>
  <si>
    <t xml:space="preserve">Must be ENERGY STAR® rated. </t>
  </si>
  <si>
    <t>Are required by local, state or federal law; building or other codes; or are standard 
industry practices.</t>
  </si>
  <si>
    <t>Warranties/ No Endorsement and Limitation of Liability</t>
  </si>
  <si>
    <t>Signature required on page with Final Agreement</t>
  </si>
  <si>
    <t>CUSTOM INCENTIVE PROJECT SPECIFICATIONS</t>
  </si>
  <si>
    <t>Submittal Requirements for Custom Projects</t>
  </si>
  <si>
    <t>Submit final application with required project documentation.</t>
  </si>
  <si>
    <t>Instructions for Energy Savings Calculations for Custom Projects</t>
  </si>
  <si>
    <t>Energy Savings Calculations</t>
  </si>
  <si>
    <t>Provide calculations documenting the predicted energy consumption of the existing (or baseline) and proposed system using appropriate analytical tools and clearly stated assumptions. All analysis should be provided in electronic format. All assumptions such as operating hours, efficiencies, existing and proposed equipment operational details must be presented. Engineering algorithms and procedures from recognized technical organizations such as ASHRAE, SMACNA, ANSI, etc. must be used. Use rated performance factors tested under accepted procedures specified by recognized rating agencies such as AHRI, ANSI, ASTM, etc. Provide an explanation when equipment performance rating conditions vary from standard conditions.</t>
  </si>
  <si>
    <t>In support of the calculations, extensive documentation must be provided that provides the basis for the savings estimates. The documentation must provide information on the equipment operating schedule, daily and seasonal load profile, and baseline AND energy efficient equipment performance at the operating loads. Typical documentation for custom projects often includes but is not limited to:</t>
  </si>
  <si>
    <t>Existing equipment condition and age</t>
  </si>
  <si>
    <t>Engineering or architectural drawings and “equipment schedule” sheets</t>
  </si>
  <si>
    <t>Component specification sheets that include part load efficiency or performance factors</t>
  </si>
  <si>
    <t>Spreadsheet calculations or input/output files and results from system modeling or other engineering analysis using accepted engineering algorithms and practices</t>
  </si>
  <si>
    <t>Log sheets, trend logs from a building management system, or other operating documentation that are often necessary to document operating hours and equipment loading, and used as a basis for the calculations (in some cases, short term monitoring may be required to document the load profile)</t>
  </si>
  <si>
    <t>Control sequence of operations that are necessary where controls play a part in the savings equation</t>
  </si>
  <si>
    <t>Additional documentation, other than that described in the application, may be required for program participation. Projects may also require pre- and post-project sub metering, or monitoring of loads and/or power input as part of another measurement and verification activity to demonstrate the actual energy savings.</t>
  </si>
  <si>
    <t>Baseline for Custom Analysis</t>
  </si>
  <si>
    <t>Commissioning and Measurement Plan</t>
  </si>
  <si>
    <r>
      <t>·</t>
    </r>
    <r>
      <rPr>
        <sz val="11"/>
        <color indexed="8"/>
        <rFont val="Times New Roman"/>
        <family val="1"/>
      </rPr>
      <t>     </t>
    </r>
  </si>
  <si>
    <t>1.</t>
  </si>
  <si>
    <t>3.</t>
  </si>
  <si>
    <t>2.</t>
  </si>
  <si>
    <t>Baseline/existing and proposed equipment make and model number including operating voltage and rated full load amps.</t>
  </si>
  <si>
    <r>
      <t xml:space="preserve">CONTACT EMAIL ADDRESS: </t>
    </r>
    <r>
      <rPr>
        <sz val="7"/>
        <rFont val="Arial"/>
        <family val="2"/>
      </rPr>
      <t>(Used to send status updates regarding this application and additional information about other PPL Programs.)</t>
    </r>
  </si>
  <si>
    <t>Please indicate the dollar amount of other (non-PPL) rebates you may also be receiving for this purchase.                                                                          This information does not change the amount of your E-power rebate.</t>
  </si>
  <si>
    <t>LED Traffic Signal 8” Red and Green</t>
  </si>
  <si>
    <t>LED Traffic Signal 12” Red and Green</t>
  </si>
  <si>
    <t>Model #</t>
  </si>
  <si>
    <t>Size</t>
  </si>
  <si>
    <t>Spec Included (Y/N)</t>
  </si>
  <si>
    <t>AHRI Cert Included (Y/N)</t>
  </si>
  <si>
    <t>% of Total Project Cost</t>
  </si>
  <si>
    <t>Total Custom Rebates:</t>
  </si>
  <si>
    <t>Required Attachments for All Projects</t>
  </si>
  <si>
    <t>* Measure Cost is the cost to implement rebated efficiency measures less all costs incurred to achieve other project benefits. The Measure Cost may be the increment required to deliver an efficiency improvement over the base case efficiency.  In-house labor is not considered part of project cost, only out-of pocket expenses are eligible.</t>
  </si>
  <si>
    <t>Lighting Power Density Method</t>
  </si>
  <si>
    <t>RETROFIT LIGHTING REBATE WORKSHEET</t>
  </si>
  <si>
    <t>APPLIANCES REBATE WORKSHEET</t>
  </si>
  <si>
    <t>CUSTOM INCENTIVE WORKSHEET</t>
  </si>
  <si>
    <t xml:space="preserve">PPL Electric Utilities Corporation (“PPL”) is offering financial incentives under the PPL E-power Program to facilitate the implementation of cost-effective energy-efficient measures for commercial, industrial, governmental, institutional, and non-profit customers. </t>
  </si>
  <si>
    <t xml:space="preserve">Many projects involving energy savings may be eligible. Incentives are available for both Prescriptive and Custom Measures. </t>
  </si>
  <si>
    <t xml:space="preserve">Prescriptive Measures are energy-efficiency measures with pre-determined savings and incentive levels. These measures are listed in the Lighting, HVAC, Refrigeration, and Motors and Drives worksheets of the application. </t>
  </si>
  <si>
    <t>Produce an electric energy reduction through substitution of another energy source for electricity.</t>
  </si>
  <si>
    <t>Relocate existing processes, facilities, or operations out of PPL service territory.</t>
  </si>
  <si>
    <t>Pre-approval applications are highly recommended for all projects and are required for Retrofit Lighting Projects, Custom Incentive Projects and Technical Study Reimbursement Applications. Following review of the pre-approval application, which must include all relevant documentation, PPL will respond with a funds reservation letter if the project is eligible. The funds reservation letter is not a guarantee of an exact dollar amount, but serves as approval for project acceptance.</t>
  </si>
  <si>
    <t xml:space="preserve">In exchange for the receipt of any incentive payments from PPL Electric Utilities Corporation (“PPL”) for which I may be eligible, the applicant:
</t>
  </si>
  <si>
    <t xml:space="preserve">Certifies that work was completed on this project on or after July 1, 2009. Project documentation, including product specification sheets, and copies of dated invoices for the purchase and installation of the measures, are attached. </t>
  </si>
  <si>
    <t>Understands that the location or business name on the invoice must be consistent with the application information. The applicant agrees to verification, by PPL Corporation or its representatives, of both sales transactions and equipment installation. The applicant understands that in no case will PPL pay more than 100% of the total costs of the project.</t>
  </si>
  <si>
    <t>Has attached any other documentation requested of it by the program team. The applicant understands that PPL or its representatives shall have the right to ask for additional information at any time, and that PPL will make the final determination of incentive levels for all projects.</t>
  </si>
  <si>
    <t>Certifies that the information on this application is true and correct and that the Taxpayer ID Number and tax status is the applicant’s. The applicant understands that incentives over $600 will be reported to the IRS unless the applicant submits appropriate exemption documentation.</t>
  </si>
  <si>
    <t>Understands that all materials removed, including lamps and PCB ballasts, must be permanently taken out of service and disposed of in accordance with all laws, including local codes and ordinances. The applicant understands it is the applicant’s responsibility to be aware of any applicable codes or ordinances and that information about hazardous waste disposal can be found at: www.epa.gov/epawaste/hazard/index.htm.</t>
  </si>
  <si>
    <t>Understands that it may be recognized as a program participant in promotional materials; however, project details will not be released to the public without prior consent. If the applicant chooses to opt-out of any recognition, it will indicate its choice in a letter addressed to: E-power Solutions/KEMA, c/o PPL Electric Utilities, 2 North Ninth Street (GENGA2), Allentown, PA 18101, or via email to EpowerSolutions@kema.com.</t>
  </si>
  <si>
    <t>Understands that PPL does not guarantee the energy savings and does not make any warranties associated with the measures eligible for incentives under E-power programs and further, that PPL has no obligations regarding and does not endorse or guarantee any claims, promises, work, or equipment made, performed, or furnished by any contractors or equipment vendors that sell or install any energy efficiency measures.</t>
  </si>
  <si>
    <t>Understands that programs, eligibility requirements and incentives are subject to change. Program information is listed on the E-power website at www.pplelectric.com/e-power.</t>
  </si>
  <si>
    <r>
      <t>Understands and agrees to be bound to the terms and conditions herein when submitting any rebate or incentive application to PPL and its affiliates or subsidiaries, and further understands that t</t>
    </r>
    <r>
      <rPr>
        <sz val="11"/>
        <color indexed="8"/>
        <rFont val="Arial"/>
        <family val="2"/>
      </rPr>
      <t>hese terms and conditions may be changed at any time without prior notice and shall be governed by the laws of the Commonwealth of Pennsylvania. The applicant understands that either it or PPL may bring any legal action or proceeding arising out of or relating to this application only in federal courts in Eastern Pennsylvania or in the state courts in Lehigh County, Pennsylvania. The applicant consents to the exclusive jurisdiction of such courts for the purpose of all legal actions and proceeding. The applicant waives, to the fullest extent permitted by law, any objection that it may now or later have to the laying of venue as provided in this section and any claim that any action or proceeding brought in any such court has been brought in an inconvenient form. The applicant knowingly, voluntarily, and intentionally waives its right to trial by jury in any action or other legal proceeding arising out of or relation to this application. This waiver applies to any action or legal proceeding, whether in agreement, tort, or otherwise.</t>
    </r>
  </si>
  <si>
    <t>Has read, understood and is in compliance with all rules and regulations concerning PPL E-power programs. The applicant certifies that all information provided is correct to the best of its knowledge, and gives PPL permission to share the applicant’s records with the PUC, and agents, representatives and contractors it selects to manage, coordinate or evaluate the program. Additionally, the applicant hereby authorizes PPL to have reasonable access to its property to inspect the installation and performance of the equipment and installations that are eligible for incentives under the guidelines of the program.</t>
  </si>
  <si>
    <t>How did you hear about E-power rebates?</t>
  </si>
  <si>
    <t>TERMS AND CONDITIONS (cont'd)</t>
  </si>
  <si>
    <t xml:space="preserve">TERMS AND CONDITIONS </t>
  </si>
  <si>
    <t>Replacing existing incandescent lamps with 
ENERGY STAR® CFLs</t>
  </si>
  <si>
    <t xml:space="preserve">Eligible occupancy sensors  are passive infrared and/or ultrasonic wall, ceiling or fixture mounted. Installations must comply with manufacturer’s guidelines on coverage and maximum controlled watts. </t>
  </si>
  <si>
    <t>Electric Space Conditioning Type:</t>
  </si>
  <si>
    <t>cu ft</t>
  </si>
  <si>
    <t xml:space="preserve">ENERGY STAR®
</t>
  </si>
  <si>
    <t xml:space="preserve">Volume = </t>
  </si>
  <si>
    <t xml:space="preserve">Self-Contained: </t>
  </si>
  <si>
    <t>Ice-Making Heads:</t>
  </si>
  <si>
    <t>Remote Condensing:</t>
  </si>
  <si>
    <r>
      <t>•</t>
    </r>
    <r>
      <rPr>
        <sz val="7"/>
        <rFont val="Times New Roman"/>
        <family val="1"/>
      </rPr>
      <t xml:space="preserve">       </t>
    </r>
    <r>
      <rPr>
        <sz val="11"/>
        <rFont val="Arial"/>
        <family val="2"/>
      </rPr>
      <t xml:space="preserve">Does not apply to redundant or backup/standby motors that are expected to operate less than 1200
     operating hours per year
 </t>
    </r>
  </si>
  <si>
    <t>Space Heating Type:</t>
  </si>
  <si>
    <t>KEMA
c/o PPL Electric Utilities
2 North Ninth Street (GENGA2)
Allentown, PA 18101
Phone: 1-866-432-5501</t>
  </si>
  <si>
    <t>Fax: 1-866-372-3978</t>
  </si>
  <si>
    <t>Completed applications will be reviewed in the order received. Applicants who submit incomplete applications will be notified of deficiencies upon review of the application, which will be held separately until all requested information is received. Applicants are encouraged to call 1-866-432-5501 if they have any questions about documentation requirements. Funds are limited and subject to availability. The Program and/or its individual components may be extended, modified (including changing incentive levels) or terminated without prior notice.</t>
  </si>
  <si>
    <t xml:space="preserve">The current Program cycle runs from July 1, 2009 through May 31, 2013. The PPL E-power Program and incentives are offered under Act 129 and are subject to change. See the E-power website at www.pplelectric.com/e-power for Program information.  
</t>
  </si>
  <si>
    <t>The PPL E-power incentives are available for the energy-efficient measures listed in the worksheets attached to the application. All customers who receive their electricity via the PPL distribution network are eligible to apply for these incentives, regardless of the retail electric supplier from which the customer has chosen to purchase electricity. Both small and large multi-family projects also are eligible for incentives under this Program and must provide their master meter account information.</t>
  </si>
  <si>
    <t>Custom Measures are those energy-efficiency measures not covered by any other E-power Program, rebate, or incentive. Accordingly, projects to implement Custom Measures are considered Custom Incentive Projects. Those Projects must be approved by PPL in advance. Incentives are determined on a case-by-case basis, and are paid per unit of energy (kWh) saved (up to $500,000 per site or $2 million per parent company). Custom projects may not result in an increase in summer peak demand usage. Custom Incentive Projects must be cost-effective according to PPL calculations. Projects not eligible to be treated as Custom Incentive Projects include those that:</t>
  </si>
  <si>
    <t>Receive a rebate/incentive through any other energy efficiency program offered by PPL.</t>
  </si>
  <si>
    <t xml:space="preserve">Merely terminate existing processes, facilities, or operations; or simple control adjustments </t>
  </si>
  <si>
    <t>that do not involve external costs.</t>
  </si>
  <si>
    <t xml:space="preserve">Installation for all Customer Measures must be at the customer’s facility and provide 100% of the energy benefits as stated in the application for a period of five years or for the life of the product, whichever is less. </t>
  </si>
  <si>
    <t>Invoices for all associated work must be provided. The project invoice must provide sufficient detail to separate the project cost from the cost of other services such as repairs and building code compliance. PPL reserves the right to request additional supporting documentation necessary to ensure measure eligibility and verify that the expected energy savings will occur. Requested information may include, but is not limited to: equipment purchase dates, installation dates, proof that the equipment is operational, manufacturer specifications, warranty information, and proof of customer co-payment. PPL will make every effort to maintain the confidentiality of customer information except when such information must be provided to the Pennsylvania Public Utility Commission (PUC) and its contractors, as well as contractors engaged by PPL to perform measurement and evaluation.</t>
  </si>
  <si>
    <t>PPL, its agents, Program Evaluation Contractor, and/or the PUC statewide program evaluator have the right to audit or inspect all projects to verify the accuracy of project documentation as well as compliance with these terms and conditions and the Program rules. This may include pre-installation and/or post-installation inspections, detailed lighting layout descriptions, metering, data collection, interviews, and utility bill data analyses. By submitting a completed application, the customer agrees to allow access by the entities listed above to project documents and the facility where the measures were installed for a period of five years after receipt of incentive payment from PPL.</t>
  </si>
  <si>
    <t>Incentives may be taxable for most taxpayers. If the incentive is more than $600, it will be reported to the IRS and the customer will be provided with an IRS form 1099, unless the customer is exempt. PPL is not responsible for any tax liability that may be imposed on any customer as a result of the payment of Program incentives. All customers must supply their Federal Taxpayer ID Number to PPL in order to receive a Program incentive. Please consult with your tax professional for information on the tax treatment of the incentives.</t>
  </si>
  <si>
    <t>PPL does not endorse, support or recommend any particular manufacturer, contractor, supplier, product, measure, or system design in connection with this Program. PPL does not guarantee the specific level of energy savings with respect to any product, system design or energy efficiency measure.</t>
  </si>
  <si>
    <t xml:space="preserve">I have read and understand the program requirements, measure specifications, and E-power Incentives Terms and Conditions set forth in this application and agree to abide by those requirements. Furthermore, I concur that I must meet all eligibility criteria in order to be paid under this program.                                                                                                                                                      </t>
  </si>
  <si>
    <t>Expected Completion Date:</t>
  </si>
  <si>
    <t>Custom Incentives are capped at $500,000 per customer site per year, or $2 million per parent company per year for customers with multiple sites. Technical Study Reimbursements are capped at $50,000 or 100% of the eligible study cost, whichever is less. Technical Study Reimbursement calculations are specific to the type of study and can be found on Page 20.  Custom Incentive Project payments cannot exceed 50% of the customer’s total external, out-of-pocket costs for the project. Customer internal labor costs cannot be included in calculating implementation costs as they are ‘sunk’ cost and not incremental costs associated with the custom incentive project.</t>
  </si>
  <si>
    <r>
      <t>Business Type</t>
    </r>
    <r>
      <rPr>
        <b/>
        <i/>
        <sz val="10"/>
        <rFont val="Arial"/>
        <family val="2"/>
      </rPr>
      <t xml:space="preserve"> (select one):</t>
    </r>
  </si>
  <si>
    <t>Tax Status:</t>
  </si>
  <si>
    <t>ATTENTION TO:</t>
  </si>
  <si>
    <r>
      <t xml:space="preserve">EMAIL: </t>
    </r>
    <r>
      <rPr>
        <i/>
        <sz val="8"/>
        <rFont val="Arial"/>
        <family val="2"/>
      </rPr>
      <t>(Used to send status updates regarding this application and additional information about other PPL Programs.)</t>
    </r>
  </si>
  <si>
    <t>Space Heating Type</t>
  </si>
  <si>
    <t>elec</t>
  </si>
  <si>
    <t>non-elec</t>
  </si>
  <si>
    <t>Page 1</t>
  </si>
  <si>
    <t>Page 3</t>
  </si>
  <si>
    <t>The customer and its contractor(s) shall be solely responsible for (i) the construction, installation, maintenance, and/or operation of the measures, and (ii) any liability or claims arising under or related thereto. The Customer and its contractor(s), and not PPL, are responsible for (a) the installation of the measure in accordance with any and all laws, standards and codes, and (b) disposing of any equipment and materials according to local and state code requirements.</t>
  </si>
  <si>
    <t>PPL makes no representations and provides no warranty or guarantee with respect to: (a) design, manufacture, construction, safety performance, or effectiveness of newly installed equipment or (b) the work performed by any contractor with respect to the design, manufacture, or installation of any measures in connection with this Program, including any warranties of merchantability or fitness for a particular purpose. By virtue of participating in this Program, the customer agrees to waive any and all claims or damages against PPL except the receipt of any applicable Program incentives. Customer agrees that, except with respect to any applicable Third Party Payment Release Authorization, PPL shall have no obligations to any third party arising under or related to the Program.</t>
  </si>
  <si>
    <t>Page 4</t>
  </si>
  <si>
    <t>Page 5</t>
  </si>
  <si>
    <t>Page 6</t>
  </si>
  <si>
    <t>Page 7</t>
  </si>
  <si>
    <t>Page 8</t>
  </si>
  <si>
    <t>Page 9</t>
  </si>
  <si>
    <t>Page 10</t>
  </si>
  <si>
    <t>Page 11</t>
  </si>
  <si>
    <t>Page 12</t>
  </si>
  <si>
    <t>Equipment Type and Make</t>
  </si>
  <si>
    <t>Page 13</t>
  </si>
  <si>
    <t>Page 14</t>
  </si>
  <si>
    <t>Page 15</t>
  </si>
  <si>
    <r>
      <t>•</t>
    </r>
    <r>
      <rPr>
        <sz val="7"/>
        <rFont val="Times New Roman"/>
        <family val="1"/>
      </rPr>
      <t xml:space="preserve">       </t>
    </r>
    <r>
      <rPr>
        <sz val="11"/>
        <rFont val="Arial"/>
        <family val="2"/>
      </rPr>
      <t xml:space="preserve">Does not apply to variable pitch fans unless applicant supplies proof of kWh savings from logged or measured
     data    </t>
    </r>
  </si>
  <si>
    <t>Page 20</t>
  </si>
  <si>
    <t>Page 21</t>
  </si>
  <si>
    <t>FOR FINAL APPLICATIONS, SIGN AND SUBMIT ONLY AFTER ALL EQUIPMENT HAS BEEN INSTALLED AND OPERATIONAL. 
A CUSTOMER SIGNATURE IS REQUIRED FOR PAYMENT. SIGNED APPLICATIONS RECEIVED BY FAX OR EMAIL WILL BE TREATED THE SAME AS ORIGINAL APPLICATIONS RECEIVED BY MAIL.</t>
  </si>
  <si>
    <t>Online</t>
  </si>
  <si>
    <t>Event</t>
  </si>
  <si>
    <t>Magazine</t>
  </si>
  <si>
    <t>Mail</t>
  </si>
  <si>
    <t>Word of Mouth</t>
  </si>
  <si>
    <t>Trade Ally</t>
  </si>
  <si>
    <t>Qty</t>
  </si>
  <si>
    <t>Cooling EER</t>
  </si>
  <si>
    <t>Heating COP</t>
  </si>
  <si>
    <t>PTAC (Cooling Only)</t>
  </si>
  <si>
    <t>Qualifying EER (Replacement)</t>
  </si>
  <si>
    <t>Qualifying EER (New Construction)</t>
  </si>
  <si>
    <t>Cooling Capacity</t>
  </si>
  <si>
    <t>PTHP (Cooling and Heating)</t>
  </si>
  <si>
    <t>Qualifying COP (Replacement)</t>
  </si>
  <si>
    <t>7,000 - 10,000 Btu/h
(≥ 0.583 and &lt; 0.833 tons)</t>
  </si>
  <si>
    <t>10,000 - 14,000 Btu/h
(≥ 0.833 and &lt; 1.167 tons)</t>
  </si>
  <si>
    <t>PTAC/PTHP 
Make and Model #</t>
  </si>
  <si>
    <t>Cooling Capacity (Btu/h)</t>
  </si>
  <si>
    <t>Heating Capacity (Btu/h)</t>
  </si>
  <si>
    <t>Qualifying EER 
(New Construction)</t>
  </si>
  <si>
    <t>Qualifying COP 
(New Construction)</t>
  </si>
  <si>
    <t>per lamp installed</t>
  </si>
  <si>
    <t xml:space="preserve">Case Volume = </t>
  </si>
  <si>
    <t>≥ 14,000 Btu/h
(≥ 1.167 tons)</t>
  </si>
  <si>
    <t>ENERGY STAR® Steam Cookers</t>
  </si>
  <si>
    <t>Custom Project Incentives are based on first year kWh savings that result from efficiency improvements for the first 12 months following installation. The peak demand savings should also be estimated. The peak period is defined by the Pennsylvania Public Utility Commission as the 100 hours of highest demand between June 8 and September 10 and between 12:00 and 20:00 hours. If a measure is covered under the Efficient Equipment rebates (prescriptive Measures) and does not qualify for the prescriptive rebate, it can not be applied for as a custom project.</t>
  </si>
  <si>
    <t>HVAC REBATE WORKSHEET (cont'd)</t>
  </si>
  <si>
    <t>Install Measures, commission project, and have savings verified.</t>
  </si>
  <si>
    <t>Rebate per
Piece of Equipment</t>
  </si>
  <si>
    <t>Piece of Equipment</t>
  </si>
  <si>
    <t>Application Checklist</t>
  </si>
  <si>
    <t>Custom Incentive Worksheet</t>
  </si>
  <si>
    <t>(Check those that apply and complete forms)</t>
  </si>
  <si>
    <t xml:space="preserve">Retrofit Lighting* </t>
  </si>
  <si>
    <t xml:space="preserve">HVAC* </t>
  </si>
  <si>
    <t>Insulation</t>
  </si>
  <si>
    <t>Pre-Approval Application Date:</t>
  </si>
  <si>
    <t>REVISED PRE-APPROVAL APPLICATION DATE:</t>
  </si>
  <si>
    <t xml:space="preserve">Incentives Worksheets </t>
  </si>
  <si>
    <t>Incentives Worksheets</t>
  </si>
  <si>
    <t>Final Application Date:</t>
  </si>
  <si>
    <t>THIRD-PARTY PAYMENT RELEASE AUTHORIZATION (OPTIONAL)</t>
  </si>
  <si>
    <r>
      <t>The installed lamps and ballasts must qualify for the Consortium for Energy Efficiency (CEE) high performance/reduced wattage T8 specification</t>
    </r>
    <r>
      <rPr>
        <sz val="10"/>
        <color indexed="48"/>
        <rFont val="Arial"/>
        <family val="2"/>
      </rPr>
      <t xml:space="preserve"> </t>
    </r>
    <r>
      <rPr>
        <sz val="10"/>
        <color indexed="17"/>
        <rFont val="Arial"/>
        <family val="2"/>
      </rPr>
      <t>http://www.cee1.org/com/com-lt/com-lt-specs.pdf</t>
    </r>
    <r>
      <rPr>
        <sz val="10"/>
        <color indexed="48"/>
        <rFont val="Arial"/>
        <family val="2"/>
      </rPr>
      <t>.</t>
    </r>
    <r>
      <rPr>
        <sz val="10"/>
        <rFont val="Arial"/>
        <family val="2"/>
      </rPr>
      <t xml:space="preserve"> A list of qualified lamps and ballasts can be found at: http://www.cee1.org. </t>
    </r>
  </si>
  <si>
    <r>
      <t xml:space="preserve"> Retrofit to Pulse Start or Ceramic Metal Halide, </t>
    </r>
    <r>
      <rPr>
        <sz val="10"/>
        <rFont val="Calibri"/>
        <family val="2"/>
      </rPr>
      <t>≤</t>
    </r>
    <r>
      <rPr>
        <sz val="10"/>
        <rFont val="Arial"/>
        <family val="2"/>
      </rPr>
      <t xml:space="preserve"> 320 watts</t>
    </r>
  </si>
  <si>
    <r>
      <t xml:space="preserve"> Retrofit to Pulse Start or Ceramic Metal Halide, </t>
    </r>
    <r>
      <rPr>
        <sz val="10"/>
        <rFont val="Calibri"/>
        <family val="2"/>
      </rPr>
      <t xml:space="preserve">&gt; </t>
    </r>
    <r>
      <rPr>
        <sz val="10"/>
        <rFont val="Arial"/>
        <family val="2"/>
      </rPr>
      <t>320 watts</t>
    </r>
  </si>
  <si>
    <t>Heating/Cooling:</t>
  </si>
  <si>
    <t>Air Source Air Conditioner</t>
  </si>
  <si>
    <t>Cooling Only:</t>
  </si>
  <si>
    <t>Efficient Motors Qualifications</t>
  </si>
  <si>
    <t xml:space="preserve">The application must include the manufacturer’s performance data sheet that shows motor type, motor horsepower, model number, and efficiency rating. </t>
  </si>
  <si>
    <t>Variable Speed Drives Qualifications</t>
  </si>
  <si>
    <r>
      <t>Motor Size</t>
    </r>
    <r>
      <rPr>
        <sz val="12"/>
        <color indexed="9"/>
        <rFont val="Arial"/>
        <family val="2"/>
      </rPr>
      <t xml:space="preserve"> </t>
    </r>
    <r>
      <rPr>
        <b/>
        <sz val="12"/>
        <color indexed="9"/>
        <rFont val="Arial"/>
        <family val="2"/>
      </rPr>
      <t xml:space="preserve"> (HP)</t>
    </r>
    <r>
      <rPr>
        <sz val="12"/>
        <color indexed="9"/>
        <rFont val="Arial"/>
        <family val="2"/>
      </rPr>
      <t xml:space="preserve">
</t>
    </r>
    <r>
      <rPr>
        <b/>
        <sz val="12"/>
        <color indexed="9"/>
        <rFont val="Arial"/>
        <family val="2"/>
      </rPr>
      <t>(A)</t>
    </r>
    <r>
      <rPr>
        <sz val="12"/>
        <color indexed="9"/>
        <rFont val="Arial"/>
        <family val="2"/>
      </rPr>
      <t xml:space="preserve">
</t>
    </r>
  </si>
  <si>
    <t>All custom applications require a pre-approval application.</t>
  </si>
  <si>
    <t xml:space="preserve">All Custom Incentive Projects require a pre-approval application.
</t>
  </si>
  <si>
    <r>
      <t xml:space="preserve">Submit Custom Incentive Measure Worksheet with a detailed description of the project, commissioning plan, measurement plan (if applicable), and calculation of savings estimate. </t>
    </r>
    <r>
      <rPr>
        <b/>
        <sz val="11"/>
        <color indexed="8"/>
        <rFont val="Arial"/>
        <family val="2"/>
      </rPr>
      <t>THE SUBMITTAL MUST BE APPROVED TO BE CONSIDERED FOR AN INCENTIVE.</t>
    </r>
    <r>
      <rPr>
        <sz val="11"/>
        <color indexed="8"/>
        <rFont val="Arial"/>
        <family val="2"/>
      </rPr>
      <t xml:space="preserve"> </t>
    </r>
  </si>
  <si>
    <t xml:space="preserve">4. </t>
  </si>
  <si>
    <t>Large Commercial and Industrial projects will be placed on a waitlist as of June 1, 2011.</t>
  </si>
  <si>
    <t>and/or ballasts is requested.</t>
  </si>
  <si>
    <t xml:space="preserve">A Manufacturer's specification sheet is requested. </t>
  </si>
  <si>
    <t xml:space="preserve">Rebates are offered for three-phase AC induction motors, from 1 to 200 HP, of open drip-proof (open) and totally enclosed fan-cooled (closed) classifications. Rewound motors do not qualify. Rebates are based on the motor’s nominal full load efficiencies, tested in accordance with IEEE (Institute of Electrical and Electronics Engineers) Standard 112, method B, that meet or exceed the CEE Premium (at least one efficiency percentage above NEMA premium) on the Motor Rebates Worksheet. CEE eligible motors can be found at: </t>
  </si>
  <si>
    <t>http://www.cee1.org/ind/motrs/CEE_MotorsListApril2010a.xls</t>
  </si>
  <si>
    <t>1-866-432-5501</t>
  </si>
  <si>
    <t>Chiller Type</t>
  </si>
  <si>
    <t>Air Cooled Chillers</t>
  </si>
  <si>
    <t>Water Cooled Positive Displacement or Reciprocating Chiller</t>
  </si>
  <si>
    <t>Water Cooled Centrifugal Chiller</t>
  </si>
  <si>
    <t>&lt; 150 tons</t>
  </si>
  <si>
    <t>&lt; 75 tons</t>
  </si>
  <si>
    <t>≥ 75 tons and
&lt; 150 tons</t>
  </si>
  <si>
    <t>≥ 150 tons and
&lt; 300 tons</t>
  </si>
  <si>
    <t>≥ 150 tons</t>
  </si>
  <si>
    <t>≥ 300 tons</t>
  </si>
  <si>
    <t>&lt; 300 tons</t>
  </si>
  <si>
    <t>≥ 300 tons and
&lt; 600 tons</t>
  </si>
  <si>
    <t>≥ 600 tons</t>
  </si>
  <si>
    <t>N/A</t>
  </si>
  <si>
    <t>IPLV:  0.38 kW/ton</t>
  </si>
  <si>
    <t>$7.00/ton</t>
  </si>
  <si>
    <t>$10.00/ton</t>
  </si>
  <si>
    <t>Copy of PPL Electric Utilities Bill</t>
  </si>
  <si>
    <t>Manufacturer's Specifications (requested)</t>
  </si>
  <si>
    <t>TRM Worksheets</t>
  </si>
  <si>
    <t>Payment Release Authorization</t>
  </si>
  <si>
    <t xml:space="preserve">VSD and Motors* </t>
  </si>
  <si>
    <t xml:space="preserve">*These worksheets have additional required documentation that show kWh savings. See worksheets for details. </t>
  </si>
  <si>
    <t xml:space="preserve">pplelectric.com/e-power/resources. </t>
  </si>
  <si>
    <t>Summary Illustration (Optional)</t>
  </si>
  <si>
    <t xml:space="preserve">                             Page 2</t>
  </si>
  <si>
    <t>Air Source Heat Pump</t>
  </si>
  <si>
    <t>VARIABLE SPEED DRIVES AND MOTORS 
REBATE WORKSHEET</t>
  </si>
  <si>
    <t>VSD Application</t>
  </si>
  <si>
    <t xml:space="preserve">VSD Quantity
(B) </t>
  </si>
  <si>
    <t>Rebate per VSD
(C)</t>
  </si>
  <si>
    <t>VSD Rebate 
(A x B x C)</t>
  </si>
  <si>
    <t>Total VSD Rebate:</t>
  </si>
  <si>
    <t>The purpose of the Commissioning and Measurement Plan document is to identify the process for each of the projects to ensure proper quantitative demonstration of performance.</t>
  </si>
  <si>
    <t>Final Application Agreement Form/Third-Party</t>
  </si>
  <si>
    <t>CUSTOMER/CONTRACTOR INFORMATION</t>
  </si>
  <si>
    <t>APPLICATION</t>
  </si>
  <si>
    <t>1) Complete pre-approval application checklist before commencing with construction (recommended for</t>
  </si>
  <si>
    <t xml:space="preserve">2) Complete final application checklist to initiate final review and payment process. </t>
  </si>
  <si>
    <t xml:space="preserve">3) Complete and submit only the worksheets applicable to the incentive being requested. </t>
  </si>
  <si>
    <t>4) Use Excel format from website, if possible and submit electronically. Use PDF format if filling out</t>
  </si>
  <si>
    <t xml:space="preserve">    manually and mailing (See page 1 for mailing information).</t>
  </si>
  <si>
    <t xml:space="preserve">Appliances </t>
  </si>
  <si>
    <t>REVISED FINAL APPLICATION DATE:</t>
  </si>
  <si>
    <t xml:space="preserve">     all projects, required for Custom Incentive and Technical Studies.</t>
  </si>
  <si>
    <t>Understands that this project must involve a facility improvement that results in improved energy-efficiency and/or a permanent reduction in energy usage. The applicant understands that in the event the application was pre-approved and funds were reserved based upon the application, such pre-approval or reservation, including the specific dollar amount of reservation, did not represent a guarantee that such funds will be paid. Payment of incentives is based upon the final application and program terms and conditions, as well as the availability of funds.</t>
  </si>
  <si>
    <t>Retrofit to LED Exit Sign with input wattage ≤ 5 watts per face</t>
  </si>
  <si>
    <t>Under the Lighting Power Density Approach, the lighting power installed is compared with the lighting power allowed by</t>
  </si>
  <si>
    <t xml:space="preserve">code. Rebates are available for systems where the installed lighting power density is lower than the code level by at least </t>
  </si>
  <si>
    <t>5%. Savings are based on the Lighting power Density (LPD) calculated on a watts per square foot basis. Baseline lighting</t>
  </si>
  <si>
    <r>
      <t xml:space="preserve">power density is based on </t>
    </r>
    <r>
      <rPr>
        <b/>
        <sz val="11"/>
        <rFont val="Arial"/>
        <family val="2"/>
      </rPr>
      <t>ASHRAE 90.1-2007.</t>
    </r>
    <r>
      <rPr>
        <sz val="11"/>
        <rFont val="Arial"/>
        <family val="2"/>
      </rPr>
      <t xml:space="preserve"> Either the "Space-by-Space or "Building Area" method may be used to</t>
    </r>
  </si>
  <si>
    <t xml:space="preserve">calculate the LPD for the purpose of the incentive. </t>
  </si>
  <si>
    <t xml:space="preserve">The rebate for the lighting performance based approach is $0.35 per watt reduction in connected load below the </t>
  </si>
  <si>
    <r>
      <t xml:space="preserve">ASHRAE 90.1-2007 standard. </t>
    </r>
    <r>
      <rPr>
        <b/>
        <sz val="11"/>
        <rFont val="Arial"/>
        <family val="2"/>
      </rPr>
      <t xml:space="preserve">The minimum lighting power density used to calculate the rebate shall be no less </t>
    </r>
  </si>
  <si>
    <t xml:space="preserve">than 5% below the ASHRAE 90.1-2007 value. </t>
  </si>
  <si>
    <t xml:space="preserve">Required Documentation: </t>
  </si>
  <si>
    <t>2) Final electrical plan sheets showing lighting fixture layout, or lighting fixture schedule sheet including fixture counts.</t>
  </si>
  <si>
    <t xml:space="preserve">Requested Documentation: </t>
  </si>
  <si>
    <t xml:space="preserve">1) Manufacturer's specification sheets showing model number and rated fixture wattage. </t>
  </si>
  <si>
    <t xml:space="preserve">    most current version), or COMcheck Interior Lighting Report or equivalent analysis demonstrating space-by-space or </t>
  </si>
  <si>
    <t xml:space="preserve">    building area calculations. </t>
  </si>
  <si>
    <r>
      <rPr>
        <b/>
        <sz val="12"/>
        <rFont val="Arial"/>
        <family val="2"/>
      </rPr>
      <t xml:space="preserve">Note: </t>
    </r>
    <r>
      <rPr>
        <sz val="12"/>
        <rFont val="Arial"/>
        <family val="2"/>
      </rPr>
      <t>Required documentation</t>
    </r>
    <r>
      <rPr>
        <b/>
        <sz val="12"/>
        <rFont val="Arial"/>
        <family val="2"/>
      </rPr>
      <t xml:space="preserve"> </t>
    </r>
    <r>
      <rPr>
        <u val="single"/>
        <sz val="12"/>
        <rFont val="Arial"/>
        <family val="2"/>
      </rPr>
      <t>in addition</t>
    </r>
    <r>
      <rPr>
        <sz val="12"/>
        <rFont val="Arial"/>
        <family val="2"/>
      </rPr>
      <t xml:space="preserve"> to this worksheet includes: 
1) An AHRI Certificate indicating the system efficiency (EER, SEER, HSPF, COP, kW/ton-IPLV, COP-IPLV, etc.)
</t>
    </r>
  </si>
  <si>
    <t xml:space="preserve">Package terminal air conditioners and heat pumps are through-the-wall self contained units that are 2 tons (24,000 Btu/h) or less. All sizes must be ENERGY STAR® rated. Contact E-power Solutions at 1-866-432-5501 for additional information. </t>
  </si>
  <si>
    <t>Variable Speed Drives (VSDs) which are installed on existing HVAC are eligible for this rebate. The installation of a VSD must accompany the permanent removal or disabling of any throttling devices such as inlet vanes, bypass dampers, and throttling valves. Other requirements include:</t>
  </si>
  <si>
    <r>
      <t>0 - 7,000 Btu/h
(</t>
    </r>
    <r>
      <rPr>
        <sz val="12"/>
        <rFont val="Calibri"/>
        <family val="2"/>
      </rPr>
      <t xml:space="preserve">≥ </t>
    </r>
    <r>
      <rPr>
        <sz val="12"/>
        <rFont val="Arial"/>
        <family val="2"/>
      </rPr>
      <t>0 and &lt; 0.583 tons)</t>
    </r>
  </si>
  <si>
    <r>
      <rPr>
        <sz val="12"/>
        <rFont val="Calibri"/>
        <family val="2"/>
      </rPr>
      <t xml:space="preserve">≥ </t>
    </r>
    <r>
      <rPr>
        <sz val="12"/>
        <rFont val="Arial"/>
        <family val="2"/>
      </rPr>
      <t>14,000 Btu/h
(≥ 1.167 tons)</t>
    </r>
  </si>
  <si>
    <t>Occupancy sensor combined with daylighting controls. Up to $25 per sensor plus $35 for daylighting controlled fixture, not to exceed cost</t>
  </si>
  <si>
    <t>Must replace an existing, open, multi-deck display case with a new, ENERGY STAR high-efficiency, reach-in unit with standard glass doors with an Electronically Commutated Fan Motor (ECM), T-8 lamps and an electronic ballast or LED lighting.
Case Volume ___________cu.ft.</t>
  </si>
  <si>
    <t>High-efficiency display cases incorporate anti-sweat controls, high performance evaporative fans, defrost
control, improved insulation, liquid suction heat exchangers, and efficient light systems. 
This is for remote cases only. Deli cases, open-air units, custom coolers/freezers and walk-in boxes with reach-in doors do not qualify.</t>
  </si>
  <si>
    <t xml:space="preserve">Installation of ice machines that meet the minimum efficiency required for ENERGY STAR® or Consortium for Energy Efficiency (CEE) Tier 2.
</t>
  </si>
  <si>
    <r>
      <rPr>
        <b/>
        <sz val="11"/>
        <rFont val="Arial"/>
        <family val="2"/>
      </rPr>
      <t>Note:</t>
    </r>
    <r>
      <rPr>
        <sz val="11"/>
        <rFont val="Arial"/>
        <family val="2"/>
      </rPr>
      <t xml:space="preserve"> Must complete a Motor VSD Inventory Worksheet in combination with this application. Motor naming convention is ODP/open and TEFC/closed for three phase HVAC motors. Motors purchased prior to December 19, 2010 may still be eligible for rebates. Call 1-866-432-5501 for more information, or visit</t>
    </r>
  </si>
  <si>
    <t>per fixture or 
retrofit kit</t>
  </si>
  <si>
    <r>
      <rPr>
        <b/>
        <sz val="12"/>
        <rFont val="Arial"/>
        <family val="2"/>
      </rPr>
      <t>Note:</t>
    </r>
    <r>
      <rPr>
        <sz val="12"/>
        <rFont val="Arial"/>
        <family val="2"/>
      </rPr>
      <t xml:space="preserve"> A PA Lighting  Form  is required for all Retrofit Lighting projects. The form may be found at </t>
    </r>
    <r>
      <rPr>
        <sz val="12"/>
        <color indexed="17"/>
        <rFont val="Arial"/>
        <family val="2"/>
      </rPr>
      <t>pplelectric.com/e-power/resources</t>
    </r>
    <r>
      <rPr>
        <sz val="12"/>
        <rFont val="Arial"/>
        <family val="2"/>
      </rPr>
      <t>.</t>
    </r>
  </si>
  <si>
    <r>
      <t xml:space="preserve">2) HVAC savings calculation worksheet found at: </t>
    </r>
    <r>
      <rPr>
        <sz val="12"/>
        <color indexed="17"/>
        <rFont val="Arial"/>
        <family val="2"/>
      </rPr>
      <t>pplelectric.com/e-power/resources</t>
    </r>
  </si>
  <si>
    <t>Motor Size</t>
  </si>
  <si>
    <r>
      <t xml:space="preserve">The installed lamps must qualify for the Consortium for Energy Efficiency (CEE) high performance/reduced wattage T8 specification </t>
    </r>
    <r>
      <rPr>
        <sz val="10"/>
        <color indexed="17"/>
        <rFont val="Arial"/>
        <family val="2"/>
      </rPr>
      <t>http://www.cee1.org/com/com-lt/com-lt-specs.pdf</t>
    </r>
    <r>
      <rPr>
        <sz val="10"/>
        <color indexed="48"/>
        <rFont val="Arial"/>
        <family val="2"/>
      </rPr>
      <t>.</t>
    </r>
    <r>
      <rPr>
        <sz val="10"/>
        <rFont val="Arial"/>
        <family val="2"/>
      </rPr>
      <t xml:space="preserve"> A list of qualified lamps can be found at: http://www.cee1.org. </t>
    </r>
  </si>
  <si>
    <t xml:space="preserve">Retrofit T8 Fixture with 
New High 
Performance/Reduced 
Wattage T8
Lamps </t>
  </si>
  <si>
    <t>per 4' lamp installed</t>
  </si>
  <si>
    <t>per 2' or 3' lamp installed (max 2 lamps)</t>
  </si>
  <si>
    <t>2' or 3' lamp, 1 or more lamps removed</t>
  </si>
  <si>
    <t>4' lamp, 
1-4' lamp removed</t>
  </si>
  <si>
    <t>4' lamp, 
2-4' lamps removed</t>
  </si>
  <si>
    <t xml:space="preserve">Call 1-866-432-5501 for assistance. Additionally, a manufacturer’s specification sheet for new fixtures, lamps, </t>
  </si>
  <si>
    <t>Must be a new ENERGY STAR® CFL Pin-Based Fixture</t>
  </si>
  <si>
    <t xml:space="preserve">Number of lamps per fixture = </t>
  </si>
  <si>
    <t>lamps</t>
  </si>
  <si>
    <t>watts/lamp</t>
  </si>
  <si>
    <t>Non-Residential CFL Pin-Base Fixture</t>
  </si>
  <si>
    <t>Residential CFL Pin-Base Fixture</t>
  </si>
  <si>
    <r>
      <t xml:space="preserve">Light Emitting Diode (LED) Fixtures </t>
    </r>
    <r>
      <rPr>
        <b/>
        <sz val="12"/>
        <color indexed="9"/>
        <rFont val="Calibri"/>
        <family val="2"/>
      </rPr>
      <t>≤</t>
    </r>
    <r>
      <rPr>
        <b/>
        <sz val="12"/>
        <color indexed="9"/>
        <rFont val="Arial"/>
        <family val="2"/>
      </rPr>
      <t xml:space="preserve"> 15 W</t>
    </r>
  </si>
  <si>
    <r>
      <t xml:space="preserve">Must be ENERGY STAR® qualified and  </t>
    </r>
    <r>
      <rPr>
        <sz val="10"/>
        <rFont val="Calibri"/>
        <family val="2"/>
      </rPr>
      <t>≤</t>
    </r>
    <r>
      <rPr>
        <sz val="10"/>
        <rFont val="Arial"/>
        <family val="2"/>
      </rPr>
      <t>15 watts</t>
    </r>
  </si>
  <si>
    <r>
      <t xml:space="preserve">Must be </t>
    </r>
    <r>
      <rPr>
        <sz val="10"/>
        <rFont val="Calibri"/>
        <family val="2"/>
      </rPr>
      <t xml:space="preserve">≥ </t>
    </r>
    <r>
      <rPr>
        <sz val="10"/>
        <rFont val="Arial"/>
        <family val="2"/>
      </rPr>
      <t xml:space="preserve">2 and </t>
    </r>
    <r>
      <rPr>
        <sz val="10"/>
        <rFont val="Calibri"/>
        <family val="2"/>
      </rPr>
      <t>≤</t>
    </r>
    <r>
      <rPr>
        <sz val="10"/>
        <rFont val="Arial"/>
        <family val="2"/>
      </rPr>
      <t xml:space="preserve"> 8 watts</t>
    </r>
  </si>
  <si>
    <r>
      <rPr>
        <b/>
        <sz val="10"/>
        <rFont val="Arial"/>
        <family val="2"/>
      </rPr>
      <t>50%</t>
    </r>
    <r>
      <rPr>
        <sz val="10"/>
        <rFont val="Arial"/>
        <family val="2"/>
      </rPr>
      <t xml:space="preserve"> of the cost per bulb up to</t>
    </r>
    <r>
      <rPr>
        <sz val="12"/>
        <rFont val="Arial"/>
        <family val="2"/>
      </rPr>
      <t xml:space="preserve">
</t>
    </r>
    <r>
      <rPr>
        <b/>
        <sz val="12"/>
        <rFont val="Arial"/>
        <family val="2"/>
      </rPr>
      <t xml:space="preserve">$1.50 </t>
    </r>
    <r>
      <rPr>
        <sz val="10"/>
        <rFont val="Arial"/>
        <family val="2"/>
      </rPr>
      <t>per CFL
(not including taxes, shipping, and handling)</t>
    </r>
  </si>
  <si>
    <r>
      <rPr>
        <sz val="10"/>
        <rFont val="Arial"/>
        <family val="2"/>
      </rPr>
      <t>Up to</t>
    </r>
    <r>
      <rPr>
        <sz val="12"/>
        <rFont val="Arial"/>
        <family val="2"/>
      </rPr>
      <t xml:space="preserve"> </t>
    </r>
    <r>
      <rPr>
        <b/>
        <sz val="12"/>
        <rFont val="Arial"/>
        <family val="2"/>
      </rPr>
      <t>$45</t>
    </r>
    <r>
      <rPr>
        <sz val="10"/>
        <rFont val="Arial"/>
        <family val="2"/>
      </rPr>
      <t xml:space="preserve"> per sensor, not to exceed cost</t>
    </r>
  </si>
  <si>
    <r>
      <rPr>
        <sz val="10"/>
        <rFont val="Arial"/>
        <family val="2"/>
      </rPr>
      <t xml:space="preserve">Up to </t>
    </r>
    <r>
      <rPr>
        <b/>
        <sz val="12"/>
        <rFont val="Arial"/>
        <family val="2"/>
      </rPr>
      <t>$25</t>
    </r>
    <r>
      <rPr>
        <sz val="10"/>
        <rFont val="Arial"/>
        <family val="2"/>
      </rPr>
      <t xml:space="preserve"> per sensor, plus </t>
    </r>
    <r>
      <rPr>
        <b/>
        <sz val="12"/>
        <rFont val="Arial"/>
        <family val="2"/>
      </rPr>
      <t>$35</t>
    </r>
    <r>
      <rPr>
        <sz val="12"/>
        <rFont val="Arial"/>
        <family val="2"/>
      </rPr>
      <t xml:space="preserve"> </t>
    </r>
    <r>
      <rPr>
        <sz val="10"/>
        <rFont val="Arial"/>
        <family val="2"/>
      </rPr>
      <t>for daylighting controlled fixture, not to exceed cost</t>
    </r>
  </si>
  <si>
    <t xml:space="preserve">New ENERGY STAR® CFL 
Pin-Based Fixture </t>
  </si>
  <si>
    <t>This LPD table only includes incentives for lighting system efficiency and does not include the capability to enter time, occupancy, daylighting or other controls that may be part of a lighting renovation project. This is because many controls are required by code for new construction and are therefore not eligible for incentives. Lighting controls that are not required by code may be applied for as a “Custom” project  by completing the PA Lighting Form (PA TRM Appendix C) for the fixtures  that include the qualifying controls, and applying for a “custom” project.</t>
  </si>
  <si>
    <t>32 Watt T8 Lamps to High Performance/Reduced Wattage T8 Lamps</t>
  </si>
  <si>
    <t>High Bay T5HO Fixtures</t>
  </si>
  <si>
    <t xml:space="preserve">New fixture wattage must be &gt;100 watts.  </t>
  </si>
  <si>
    <t xml:space="preserve">New T5HO Fluorescent
Fixture (&gt;100W)  </t>
  </si>
  <si>
    <t xml:space="preserve">New fixture wattage must be &gt;100 watts. </t>
  </si>
  <si>
    <t xml:space="preserve">New T8 Fluorescent
Fixture (&gt;100W) </t>
  </si>
  <si>
    <t xml:space="preserve">New T8 or T5 Lamps &amp; Ballasts </t>
  </si>
  <si>
    <t>per 4' of lamp installed</t>
  </si>
  <si>
    <t xml:space="preserve">The qualified fixture may be new pulse start metal halide fixtures or retrofit kits that replace probe start fixtures. The retrofit kit must include lamp and ballast with fixture. Ballasts may be either electronic or magnetic.   </t>
  </si>
  <si>
    <t xml:space="preserve">The qualified fixture may be new pulse start metal halide fixtures or retrofit kits that replace probe start fixtures. The retrofit kit must include lamp and ballast with fixture. Ballasts may be either electronic or magnetic. </t>
  </si>
  <si>
    <t xml:space="preserve">New LED Energy Star qualified fixtures or retrofit kits must replace incandescent or halogen fixtures. LED lamps do not qualify.  Residential use only. 
</t>
  </si>
  <si>
    <r>
      <t xml:space="preserve">The installed bulbs must be new ENERGY STAR® CFL. CFLs cannot be stored or inventoried. Lamps must be installed (not stock) to qualify. 
The rebate only applies to CFLs that are not currently being discounted through PPL EU Residential Retail CFL Program. </t>
    </r>
    <r>
      <rPr>
        <sz val="10"/>
        <color indexed="10"/>
        <rFont val="Arial"/>
        <family val="2"/>
      </rPr>
      <t xml:space="preserve"> </t>
    </r>
    <r>
      <rPr>
        <sz val="10"/>
        <rFont val="Arial"/>
        <family val="2"/>
      </rPr>
      <t>This measure does not apply to new construction applications.</t>
    </r>
  </si>
  <si>
    <t>Path B PPL 
Efficiency Requirements</t>
  </si>
  <si>
    <t>Path A PPL 
Efficiency Requirements</t>
  </si>
  <si>
    <t>per lamp with installation of new fixture</t>
  </si>
  <si>
    <t>Eligible occupancy sensors  are passive infrared and/or ultrasonic wall, ceiling or fixture mounted. Installations must comply with manufacturer’s guidelines on coverage and maximum controlled watts. This measure may NOT be combined with daylighting controls.</t>
  </si>
  <si>
    <t>Page 16</t>
  </si>
  <si>
    <t xml:space="preserve">High Bay T8 Fixtures </t>
  </si>
  <si>
    <r>
      <t xml:space="preserve">Retrofit Fixture with 
New High 
Performance/Reduced 
Wattage T8
Lamps </t>
    </r>
    <r>
      <rPr>
        <b/>
        <sz val="10"/>
        <rFont val="Arial"/>
        <family val="2"/>
      </rPr>
      <t>AND Ballast</t>
    </r>
  </si>
  <si>
    <t xml:space="preserve">Replace existing fixture with T8 or T5 fixture with one or more lamps removed from the original number of lamps. Retrofitted fixture must include an electronic ballast and reflector.  Removing lamps from a fixture that is not being retrofitted with higher performance lamps is not eligible. </t>
  </si>
  <si>
    <t>Replace or retrofit existing fixture with same number of new T8 or T5 lamps and new ballasts.</t>
  </si>
  <si>
    <t>Qualifying SEER</t>
  </si>
  <si>
    <t>Rebate per
Ton (12,000 Btu/h)</t>
  </si>
  <si>
    <t>&lt; 64,800 Btu/h (5.4 tons)</t>
  </si>
  <si>
    <t>Manufacturer</t>
  </si>
  <si>
    <t>Size (Tons)</t>
  </si>
  <si>
    <t>Rated SEER</t>
  </si>
  <si>
    <t>Rated HSPF</t>
  </si>
  <si>
    <t>Outdoor Unit (one application per unit)</t>
  </si>
  <si>
    <t>Indoor Unit(s)</t>
  </si>
  <si>
    <t>Rated Cooling Capacity (Btu/h)</t>
  </si>
  <si>
    <t>Rated Heating Capacity (Btu/h)</t>
  </si>
  <si>
    <t>AHRI Cert Ref #</t>
  </si>
  <si>
    <t>Space/Building Type</t>
  </si>
  <si>
    <t>Arena/Auditorium/Convention Center</t>
  </si>
  <si>
    <t>College: Classes/Administrative</t>
  </si>
  <si>
    <t>Convenience Stores</t>
  </si>
  <si>
    <t>Dining: Bar Lounge/Leisure</t>
  </si>
  <si>
    <t>Dining: Cafeteria / Fast Food</t>
  </si>
  <si>
    <t>Dining: Restaurants</t>
  </si>
  <si>
    <t>Gymnasium/Performing Arts Theatre</t>
  </si>
  <si>
    <t>Hospitals/Health care</t>
  </si>
  <si>
    <t>Industrial: 1 Shift/Light Manufacturing</t>
  </si>
  <si>
    <t>Industrial: 2 Shift</t>
  </si>
  <si>
    <t>Industrial: 3 Shift</t>
  </si>
  <si>
    <t>Lodging: Hotels/Motels/Dormitories</t>
  </si>
  <si>
    <t>Lodging: Residential</t>
  </si>
  <si>
    <t>Multi-Family (Common Areas)</t>
  </si>
  <si>
    <t>Museum/Library</t>
  </si>
  <si>
    <t>Nursing Homes</t>
  </si>
  <si>
    <t>Office: General/Retail</t>
  </si>
  <si>
    <t>Office: Medical/Banks</t>
  </si>
  <si>
    <t>Parking Garages &amp; Lots</t>
  </si>
  <si>
    <t>Penitentiary</t>
  </si>
  <si>
    <t>Police/Fire Stations (24 Hr)</t>
  </si>
  <si>
    <t>Post Office/Town Hall/Court House</t>
  </si>
  <si>
    <t>Religious Buildings/Church</t>
  </si>
  <si>
    <t>Retail</t>
  </si>
  <si>
    <t>Schools/University</t>
  </si>
  <si>
    <t>Warehouses (Not Refrigerated)</t>
  </si>
  <si>
    <t>Warehouses (Refrigerated)</t>
  </si>
  <si>
    <t>Waste Water Treatment Plant</t>
  </si>
  <si>
    <t>Existing Heating System Type</t>
  </si>
  <si>
    <t>Ductless Heat Pump</t>
  </si>
  <si>
    <t>Electric Resistance</t>
  </si>
  <si>
    <t>Air-Source Heat Pump</t>
  </si>
  <si>
    <t>PTHP</t>
  </si>
  <si>
    <t>Electric Furnace</t>
  </si>
  <si>
    <t>Non Electric Heating Fuel</t>
  </si>
  <si>
    <t>New Construction</t>
  </si>
  <si>
    <t>No Heat</t>
  </si>
  <si>
    <t>Existing Cooling System Type</t>
  </si>
  <si>
    <t>Central AC</t>
  </si>
  <si>
    <t>Room/Window AC</t>
  </si>
  <si>
    <t>PTAC</t>
  </si>
  <si>
    <t>No Cooling</t>
  </si>
  <si>
    <t>Size (tons)</t>
  </si>
  <si>
    <t>Heating Capacity (tons)</t>
  </si>
  <si>
    <t>Cooling Capacity (tons)</t>
  </si>
  <si>
    <t>Does the new unit replace a gas unit?</t>
  </si>
  <si>
    <t>Is natural gas available at your business?</t>
  </si>
  <si>
    <r>
      <t xml:space="preserve">2) DHP savings calculation worksheet found at: </t>
    </r>
    <r>
      <rPr>
        <sz val="12"/>
        <color indexed="17"/>
        <rFont val="Arial"/>
        <family val="2"/>
      </rPr>
      <t>pplelectric.com/e-power/resources</t>
    </r>
  </si>
  <si>
    <t>DUCTLESS MINI-SPLIT HEAT PUMP REBATE WORKSHEET</t>
  </si>
  <si>
    <t>Space and/or 
Building Type</t>
  </si>
  <si>
    <t>Existing Heating 
System Type</t>
  </si>
  <si>
    <t>Page 17</t>
  </si>
  <si>
    <t xml:space="preserve">                          Page 18</t>
  </si>
  <si>
    <t xml:space="preserve">  Page 19</t>
  </si>
  <si>
    <t xml:space="preserve">DHP* </t>
  </si>
  <si>
    <t>DHP*</t>
  </si>
  <si>
    <t>Rebate per HP</t>
  </si>
  <si>
    <t>PPL Electric Utilities E-power Incentives</t>
  </si>
  <si>
    <t xml:space="preserve">T12 to High Performance/Reduced Wattage T8 Fixtures </t>
  </si>
  <si>
    <t>T5 and T8 Fixtures</t>
  </si>
  <si>
    <t>DX Packaged A/C System
≥ 240,000 Btu/h (≥ 20 tons)</t>
  </si>
  <si>
    <t>10.5 EER/9.8 IPLV</t>
  </si>
  <si>
    <t>Air-Source Heat Pump, 
&lt; 65,000 Btu/h (&lt; 5.4 tons)</t>
  </si>
  <si>
    <t>11.5 EER, 
3.3 COP</t>
  </si>
  <si>
    <t>June 1, 2012 - May 31, 2013</t>
  </si>
  <si>
    <r>
      <t>•</t>
    </r>
    <r>
      <rPr>
        <sz val="7"/>
        <rFont val="Times New Roman"/>
        <family val="1"/>
      </rPr>
      <t xml:space="preserve">       </t>
    </r>
    <r>
      <rPr>
        <sz val="11"/>
        <rFont val="Arial"/>
        <family val="2"/>
      </rPr>
      <t xml:space="preserve">Does not apply to VSDs on new chillers </t>
    </r>
  </si>
  <si>
    <t xml:space="preserve">Ice Maker Type: </t>
  </si>
  <si>
    <t>Where equipment is replaced prior to the end of its rated service life in order to achieve energy savings, the existing equipment performance may be used as the baseline in the energy savings calculations. Where equipment is replaced due to failure, or when it is determined to be at or near the end of its rated service life or for other reasons (such as obsolescence or a need for more capacity), the baseline performance used in the savings calculation should be either the minimum performance that would be required by code for that equipment type and application (where a code applies) or the performance of the equipment that would have been selected as the customer's "standard practice" when a code does not apply.</t>
  </si>
  <si>
    <t>16 SEER</t>
  </si>
  <si>
    <t>Central AC &lt; 65,000 Btu/h (&lt; 5.4 tons)</t>
  </si>
  <si>
    <t>DX Packaged A/C System,                       &gt; 65,000 Btu/h and &lt; 240,000 Btu/h
(≥ 5.4 tons and &lt; 20 tons)</t>
  </si>
  <si>
    <r>
      <t xml:space="preserve">Air-Source Heat Pump, 
</t>
    </r>
    <r>
      <rPr>
        <sz val="12"/>
        <rFont val="Calibri"/>
        <family val="2"/>
      </rPr>
      <t>≥</t>
    </r>
    <r>
      <rPr>
        <sz val="12"/>
        <rFont val="Arial"/>
        <family val="2"/>
      </rPr>
      <t xml:space="preserve"> 240,000 Btu/h</t>
    </r>
  </si>
  <si>
    <t>15 SEER</t>
  </si>
  <si>
    <t xml:space="preserve">16 SEER
</t>
  </si>
  <si>
    <t>The chiller must meet both the full load and IPLV performance values for the selected Path as tested according to AHRI 550/590-2003. The chillers must be UL listed and use a minimum ozone-depleting refrigerant (e.g., HCFC or HFC). The AHRI net capacity value should be used to determine the chiller tons. Efficiency rating requirement for water-cooled chillers is based on unit size. Refer to the Pennsylvania Technical Reference Manual for more details. Prescriptive incentive for chillers are for unitary electric chillers serving a single load at the system level or sub-system level. All other chiller applications fall into the Custom incentive program.</t>
  </si>
  <si>
    <t>Full load: 9.56 EER</t>
  </si>
  <si>
    <t>IPLV:  13.125 EER</t>
  </si>
  <si>
    <t>IPLV:  13.38 EER</t>
  </si>
  <si>
    <t>Full load: 0.78 kW/ton</t>
  </si>
  <si>
    <t>IPLV:  0.599 kW/ton</t>
  </si>
  <si>
    <t>Full load: 0.775 kW/ton</t>
  </si>
  <si>
    <t>IPLV:  0.584 kW/ton</t>
  </si>
  <si>
    <t>Full load: 0.680 kW/ton</t>
  </si>
  <si>
    <t>IPLV:  0.551 kW/ton</t>
  </si>
  <si>
    <t>Full load: 0.620 kW/ton</t>
  </si>
  <si>
    <t>IPLV:  0.513 kW/ton</t>
  </si>
  <si>
    <t>Full load: 0.634 kW/ton</t>
  </si>
  <si>
    <t>IPLV:  0.566 kW/ton</t>
  </si>
  <si>
    <t>Full load: 0.576 kW/ton</t>
  </si>
  <si>
    <t>IPLV:  0.522 kW/ton</t>
  </si>
  <si>
    <t>Full load: 0.570 kW/ton</t>
  </si>
  <si>
    <t>IPLV:  0.512 kW/ton</t>
  </si>
  <si>
    <t>Full load: 0.800 kW/ton</t>
  </si>
  <si>
    <t>IPLV:  0.570 kW/ton</t>
  </si>
  <si>
    <t>Full load: 0.790 kW/ton</t>
  </si>
  <si>
    <t>IPLV:  0.557 kW/ton</t>
  </si>
  <si>
    <t>Full load: 0.718 kW/ton</t>
  </si>
  <si>
    <t>Full load: 0.639 kW/ton</t>
  </si>
  <si>
    <t>IPLV:  0.466 kW/ton</t>
  </si>
  <si>
    <t>IPLV:  0.428 kW/ton</t>
  </si>
  <si>
    <t>Full load: 0.600 kW/ton</t>
  </si>
  <si>
    <t>Full load: 0.590 kW/ton</t>
  </si>
  <si>
    <t xml:space="preserve">Was a Rewound motor considered and quoted as an option to replacement? </t>
  </si>
  <si>
    <t>Y / N</t>
  </si>
  <si>
    <t>SP to ECM</t>
  </si>
  <si>
    <t>SP to PSC</t>
  </si>
  <si>
    <t>PSC to ECM</t>
  </si>
  <si>
    <t>&lt; 16W</t>
  </si>
  <si>
    <t>Pan</t>
  </si>
  <si>
    <t># of Pans</t>
  </si>
  <si>
    <t>Customer must have an electrically conditioned space to qualify. Buildings cooled by chillers are not eligible. New Construction projects are not eligible.</t>
  </si>
  <si>
    <r>
      <t xml:space="preserve">Wall Insulation:  </t>
    </r>
    <r>
      <rPr>
        <sz val="12"/>
        <rFont val="Arial"/>
        <family val="2"/>
      </rPr>
      <t xml:space="preserve">Must add a minimum of R-11 and meet or exceed current ASHRAE code requirement (unless physical space restrictions exist). </t>
    </r>
    <r>
      <rPr>
        <sz val="12"/>
        <rFont val="Arial"/>
        <family val="2"/>
      </rPr>
      <t>No incentive for New Construction Projects.</t>
    </r>
  </si>
  <si>
    <t>16W - 36W</t>
  </si>
  <si>
    <t xml:space="preserve">High-Efficiency Evaporator Fans - Reach-in Cooler </t>
  </si>
  <si>
    <t>37W - 48W</t>
  </si>
  <si>
    <t>&gt; 48W</t>
  </si>
  <si>
    <r>
      <t xml:space="preserve">Qualifying </t>
    </r>
    <r>
      <rPr>
        <b/>
        <sz val="12"/>
        <color indexed="9"/>
        <rFont val="Arial"/>
        <family val="2"/>
      </rPr>
      <t>HSPF</t>
    </r>
  </si>
  <si>
    <t xml:space="preserve">High-Efficiency Evaporator Fans - Walk-in Cooler </t>
  </si>
  <si>
    <t>&gt;36W</t>
  </si>
  <si>
    <t>High-Efficiency Evaporator Fans - Walk-in Freezer</t>
  </si>
  <si>
    <t xml:space="preserve">High-Efficiency Evaporator Fans - Reach-in Freezer </t>
  </si>
  <si>
    <t xml:space="preserve">Replacement of an existing standard-efficiency shaded-pole (SP) evaporator fan coil or a Permanent Split Capacitor (PSC) in walk-ins. The replacement unit must be an Electronically Commutated Motor (ECM). </t>
  </si>
  <si>
    <t>Replacement of an existing Permanent Split Capacitor (PSC) with an Electronically Commutated Motor (ECM).</t>
  </si>
  <si>
    <t>Replacement of an existing standard-efficiency shaded-pole (SP) evaporator fan motor in freezer display cases. The replacement unit must be an Electronically Commutated Motor (ECM) or Permanent Split Capacitor (PSC).  (PSC motors for new walk-in freezers are not eligible.)</t>
  </si>
  <si>
    <t>Replacement of an existing standard-efficiency shaded-pole (SP) evaporator fan motor in refrigerated cooler display cases. The replacement unit must be an Electronically Commutated Motor (ECM) or Permanent Split Capacitor (PSC).  (PSC motors for new walk-in coolers are not eligible.)</t>
  </si>
  <si>
    <t>New Construction Lighting*</t>
  </si>
  <si>
    <t>NEW CONSTRUCTION LIGHTING REBATE WORKSHEET</t>
  </si>
  <si>
    <t xml:space="preserve">1) PPL Electric Utilities E-power New Construction Lighting Rebate Worksheet (please contact us at 1-866-432-5501 for the </t>
  </si>
  <si>
    <r>
      <t xml:space="preserve">Air-Source Heat Pump, 
</t>
    </r>
    <r>
      <rPr>
        <sz val="12"/>
        <rFont val="Calibri"/>
        <family val="2"/>
      </rPr>
      <t>≥</t>
    </r>
    <r>
      <rPr>
        <sz val="12"/>
        <rFont val="Arial"/>
        <family val="2"/>
      </rPr>
      <t xml:space="preserve"> 65,000 Btu/h and &lt; 135,000 Btu/h</t>
    </r>
  </si>
  <si>
    <r>
      <t xml:space="preserve">Air-Source Heat Pump, 
</t>
    </r>
    <r>
      <rPr>
        <sz val="12"/>
        <rFont val="Calibri"/>
        <family val="2"/>
      </rPr>
      <t>≥</t>
    </r>
    <r>
      <rPr>
        <sz val="12"/>
        <rFont val="Arial"/>
        <family val="2"/>
      </rPr>
      <t xml:space="preserve"> 135,000 Btu/h and &lt; 240,000 Btu/h</t>
    </r>
  </si>
  <si>
    <t>11.1 EER, 
3.2 COP</t>
  </si>
  <si>
    <t>10.0 EER/
9.7 IPLV, 
3.2 COP</t>
  </si>
  <si>
    <t xml:space="preserve">New unitary air conditioning units or air source heat pumps that meet or exceed the qualifying cooling efficiency shown. They can be either split systems or single package units. Water-cooled systems, evaporative coolers, and water source heat pumps do not qualify under this program, but may qualify for custom. 
The efficiency of split systems is based on an AHRI reference number. All packaged and split system cooling equipment must meet Air Conditioning, Heating, and Refrigeration Institute (AHRI) standards (210/240, 320 or 340/360), be UL listed, use a minimum ozone-depleting refrigerant (e.g., HCFC or HFC).
For A/C units &lt;65,000 Btu/h, use SEER instead of EER to calculate the change in kWh and convert EER to calculate the change in KWpeak using 11.3/13 as the conversion factor.
</t>
  </si>
  <si>
    <t>Total New Construction Lighting Rebate:</t>
  </si>
  <si>
    <r>
      <t xml:space="preserve">Ceiling Insulation: </t>
    </r>
    <r>
      <rPr>
        <sz val="12"/>
        <rFont val="Arial"/>
        <family val="2"/>
      </rPr>
      <t xml:space="preserve"> Must add a minimum of R-11 and meet or exceed current ASHRAE code requirement (unless physical space restrictions exist). New construction projects do not qualify for incentives.</t>
    </r>
  </si>
  <si>
    <t>Must install three or more pans to qualify.</t>
  </si>
  <si>
    <t>Replace or retrofit the existing fluorescent fixture with new T8 or T5 lamps, electronic ballast and reflector.  This measure can be a retrofit kit or new fixture.  Installed fixture must have fewer lamps or a net (in the case of 8 foot lamps) reduction in linear lamp length.            Common examples:                                                                                  2 Lamp U T12 to 2 Lamp 2' T8 w/ reflector = $20 per fixture                  4 Lamp 4' T12 to 3 Lamp 4' T8 w/ reflector = $30 per fixture                  4 Lamp 4' T12 to 2 Lamp 4' T8 w/ reflector = $40 per fixture                  2 Lamp 8' T12 to 2 Lamp 4' T8 w/ reflector = $30 per fixture                  2 Lamp 8' T12 to 3 Lamp 4' T8 w/ reflector = $30 per fixture                  4 Lamp 8' T12 to 4 Lamp 4' T8 w/ reflector = $60 per fixture</t>
  </si>
  <si>
    <t>2 lamp 8' fixture to (2) 4' lamps installed</t>
  </si>
  <si>
    <t>2 lamp 8' fixture to (3) 4' lamps installed</t>
  </si>
  <si>
    <t>Rev 08/03/12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</si>
</sst>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quot;$&quot;#,##0\ ;\(&quot;$&quot;#,##0\)"/>
    <numFmt numFmtId="167" formatCode="\(###\)\ ###\-####"/>
    <numFmt numFmtId="168" formatCode="&quot;$&quot;#,##0.00;[Red]&quot;$&quot;#,##0.00"/>
    <numFmt numFmtId="169" formatCode="0.0"/>
    <numFmt numFmtId="170" formatCode="_(&quot;$&quot;* #,##0_);_(&quot;$&quot;* \(#,##0\);_(&quot;$&quot;* &quot;-&quot;??_);_(@_)"/>
  </numFmts>
  <fonts count="110">
    <font>
      <sz val="10"/>
      <name val="Arial"/>
      <family val="0"/>
    </font>
    <font>
      <sz val="11"/>
      <color indexed="8"/>
      <name val="Calibri"/>
      <family val="2"/>
    </font>
    <font>
      <sz val="8"/>
      <name val="Arial"/>
      <family val="2"/>
    </font>
    <font>
      <b/>
      <sz val="10"/>
      <name val="Arial"/>
      <family val="2"/>
    </font>
    <font>
      <u val="single"/>
      <sz val="10"/>
      <color indexed="12"/>
      <name val="Arial"/>
      <family val="2"/>
    </font>
    <font>
      <b/>
      <sz val="8"/>
      <name val="Arial"/>
      <family val="2"/>
    </font>
    <font>
      <i/>
      <sz val="8"/>
      <name val="Arial"/>
      <family val="2"/>
    </font>
    <font>
      <sz val="10"/>
      <color indexed="23"/>
      <name val="Arial"/>
      <family val="2"/>
    </font>
    <font>
      <sz val="10"/>
      <color indexed="22"/>
      <name val="Arial"/>
      <family val="2"/>
    </font>
    <font>
      <i/>
      <sz val="10"/>
      <name val="Arial"/>
      <family val="2"/>
    </font>
    <font>
      <b/>
      <sz val="11"/>
      <name val="Arial"/>
      <family val="2"/>
    </font>
    <font>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2"/>
      <color indexed="9"/>
      <name val="Arial"/>
      <family val="2"/>
    </font>
    <font>
      <b/>
      <sz val="10"/>
      <color indexed="9"/>
      <name val="Arial"/>
      <family val="2"/>
    </font>
    <font>
      <sz val="22"/>
      <name val="Arial"/>
      <family val="2"/>
    </font>
    <font>
      <b/>
      <sz val="10"/>
      <color indexed="23"/>
      <name val="Arial"/>
      <family val="2"/>
    </font>
    <font>
      <b/>
      <i/>
      <sz val="10"/>
      <name val="Arial"/>
      <family val="2"/>
    </font>
    <font>
      <sz val="7"/>
      <name val="Arial"/>
      <family val="2"/>
    </font>
    <font>
      <b/>
      <sz val="12"/>
      <color indexed="9"/>
      <name val="Verdana"/>
      <family val="2"/>
    </font>
    <font>
      <b/>
      <sz val="22"/>
      <name val="Verdana"/>
      <family val="2"/>
    </font>
    <font>
      <b/>
      <sz val="20"/>
      <color indexed="9"/>
      <name val="Verdana"/>
      <family val="2"/>
    </font>
    <font>
      <sz val="14"/>
      <name val="Arial"/>
      <family val="2"/>
    </font>
    <font>
      <b/>
      <sz val="14"/>
      <name val="Arial"/>
      <family val="2"/>
    </font>
    <font>
      <sz val="10"/>
      <color indexed="48"/>
      <name val="Arial"/>
      <family val="2"/>
    </font>
    <font>
      <b/>
      <sz val="16"/>
      <color indexed="62"/>
      <name val="Arial"/>
      <family val="2"/>
    </font>
    <font>
      <b/>
      <sz val="19"/>
      <color indexed="9"/>
      <name val="Verdana"/>
      <family val="2"/>
    </font>
    <font>
      <b/>
      <strike/>
      <sz val="12"/>
      <color indexed="9"/>
      <name val="Verdana"/>
      <family val="2"/>
    </font>
    <font>
      <sz val="10"/>
      <color indexed="10"/>
      <name val="Arial"/>
      <family val="2"/>
    </font>
    <font>
      <b/>
      <sz val="18"/>
      <name val="Verdana"/>
      <family val="2"/>
    </font>
    <font>
      <sz val="9"/>
      <name val="Arial"/>
      <family val="2"/>
    </font>
    <font>
      <b/>
      <sz val="12"/>
      <name val="Arial"/>
      <family val="2"/>
    </font>
    <font>
      <sz val="12"/>
      <name val="Arial"/>
      <family val="2"/>
    </font>
    <font>
      <b/>
      <sz val="14"/>
      <color indexed="9"/>
      <name val="Arial"/>
      <family val="2"/>
    </font>
    <font>
      <b/>
      <sz val="16"/>
      <color indexed="32"/>
      <name val="Verdana"/>
      <family val="2"/>
    </font>
    <font>
      <b/>
      <sz val="16"/>
      <name val="Verdana"/>
      <family val="2"/>
    </font>
    <font>
      <b/>
      <sz val="11"/>
      <name val="Verdana"/>
      <family val="2"/>
    </font>
    <font>
      <sz val="11"/>
      <name val="Verdana"/>
      <family val="2"/>
    </font>
    <font>
      <sz val="9"/>
      <name val="Verdana"/>
      <family val="2"/>
    </font>
    <font>
      <b/>
      <sz val="8"/>
      <name val="Verdana"/>
      <family val="2"/>
    </font>
    <font>
      <b/>
      <sz val="14"/>
      <color indexed="9"/>
      <name val="Verdana"/>
      <family val="2"/>
    </font>
    <font>
      <b/>
      <i/>
      <sz val="11"/>
      <name val="Arial"/>
      <family val="2"/>
    </font>
    <font>
      <b/>
      <sz val="12"/>
      <name val="Verdana"/>
      <family val="2"/>
    </font>
    <font>
      <sz val="11"/>
      <color indexed="10"/>
      <name val="Arial"/>
      <family val="2"/>
    </font>
    <font>
      <sz val="12"/>
      <color indexed="10"/>
      <name val="Arial"/>
      <family val="2"/>
    </font>
    <font>
      <sz val="9"/>
      <color indexed="10"/>
      <name val="Arial"/>
      <family val="2"/>
    </font>
    <font>
      <b/>
      <sz val="13"/>
      <name val="Arial"/>
      <family val="2"/>
    </font>
    <font>
      <sz val="12"/>
      <color indexed="9"/>
      <name val="Arial"/>
      <family val="2"/>
    </font>
    <font>
      <i/>
      <sz val="9"/>
      <name val="Arial"/>
      <family val="2"/>
    </font>
    <font>
      <sz val="8"/>
      <color indexed="10"/>
      <name val="Arial"/>
      <family val="2"/>
    </font>
    <font>
      <i/>
      <strike/>
      <sz val="8"/>
      <name val="Arial"/>
      <family val="2"/>
    </font>
    <font>
      <b/>
      <sz val="11"/>
      <color indexed="9"/>
      <name val="Verdana"/>
      <family val="2"/>
    </font>
    <font>
      <u val="single"/>
      <sz val="11"/>
      <color indexed="12"/>
      <name val="Arial"/>
      <family val="2"/>
    </font>
    <font>
      <b/>
      <sz val="11.5"/>
      <name val="Arial"/>
      <family val="2"/>
    </font>
    <font>
      <sz val="7"/>
      <name val="Times New Roman"/>
      <family val="1"/>
    </font>
    <font>
      <sz val="11"/>
      <color indexed="8"/>
      <name val="Times New Roman"/>
      <family val="1"/>
    </font>
    <font>
      <b/>
      <sz val="11"/>
      <color indexed="8"/>
      <name val="Arial"/>
      <family val="2"/>
    </font>
    <font>
      <sz val="11"/>
      <color indexed="8"/>
      <name val="Arial"/>
      <family val="2"/>
    </font>
    <font>
      <sz val="8"/>
      <name val="Verdana"/>
      <family val="2"/>
    </font>
    <font>
      <sz val="10"/>
      <color indexed="17"/>
      <name val="Arial"/>
      <family val="2"/>
    </font>
    <font>
      <sz val="10"/>
      <name val="Calibri"/>
      <family val="2"/>
    </font>
    <font>
      <u val="single"/>
      <sz val="12"/>
      <name val="Arial"/>
      <family val="2"/>
    </font>
    <font>
      <b/>
      <sz val="11"/>
      <color indexed="9"/>
      <name val="Arial"/>
      <family val="2"/>
    </font>
    <font>
      <u val="single"/>
      <sz val="12"/>
      <color indexed="12"/>
      <name val="Arial"/>
      <family val="2"/>
    </font>
    <font>
      <b/>
      <sz val="18"/>
      <color indexed="9"/>
      <name val="Verdana"/>
      <family val="2"/>
    </font>
    <font>
      <sz val="12"/>
      <name val="Calibri"/>
      <family val="2"/>
    </font>
    <font>
      <sz val="12"/>
      <color indexed="17"/>
      <name val="Arial"/>
      <family val="2"/>
    </font>
    <font>
      <b/>
      <sz val="12"/>
      <color indexed="9"/>
      <name val="Calibri"/>
      <family val="2"/>
    </font>
    <font>
      <u val="single"/>
      <sz val="11"/>
      <name val="Arial"/>
      <family val="2"/>
    </font>
    <font>
      <sz val="11"/>
      <color indexed="8"/>
      <name val="Symbol"/>
      <family val="1"/>
    </font>
    <font>
      <sz val="8"/>
      <color indexed="23"/>
      <name val="Arial"/>
      <family val="2"/>
    </font>
    <font>
      <sz val="9"/>
      <color indexed="23"/>
      <name val="Arial"/>
      <family val="2"/>
    </font>
    <font>
      <sz val="8"/>
      <color indexed="17"/>
      <name val="Arial"/>
      <family val="2"/>
    </font>
    <font>
      <u val="single"/>
      <sz val="10"/>
      <color indexed="11"/>
      <name val="Arial"/>
      <family val="2"/>
    </font>
    <font>
      <u val="single"/>
      <sz val="10"/>
      <color indexed="17"/>
      <name val="Arial"/>
      <family val="2"/>
    </font>
    <font>
      <sz val="12"/>
      <color indexed="8"/>
      <name val="Arial"/>
      <family val="2"/>
    </font>
    <font>
      <sz val="11"/>
      <color indexed="17"/>
      <name val="Arial"/>
      <family val="2"/>
    </font>
    <font>
      <b/>
      <sz val="16"/>
      <color indexed="17"/>
      <name val="Verdana"/>
      <family val="2"/>
    </font>
    <font>
      <sz val="10"/>
      <color indexed="8"/>
      <name val="Arial"/>
      <family val="2"/>
    </font>
    <font>
      <b/>
      <sz val="20"/>
      <color indexed="63"/>
      <name val="Arial Rounded MT Bold"/>
      <family val="0"/>
    </font>
    <font>
      <b/>
      <sz val="11"/>
      <color rgb="FF000000"/>
      <name val="Arial"/>
      <family val="2"/>
    </font>
    <font>
      <sz val="11"/>
      <color rgb="FF000000"/>
      <name val="Arial"/>
      <family val="2"/>
    </font>
    <font>
      <sz val="11"/>
      <color rgb="FF000000"/>
      <name val="Symbol"/>
      <family val="1"/>
    </font>
    <font>
      <sz val="10"/>
      <color theme="0" tint="-0.4999699890613556"/>
      <name val="Arial"/>
      <family val="2"/>
    </font>
    <font>
      <sz val="8"/>
      <color theme="0" tint="-0.4999699890613556"/>
      <name val="Arial"/>
      <family val="2"/>
    </font>
    <font>
      <sz val="9"/>
      <color theme="0" tint="-0.4999699890613556"/>
      <name val="Arial"/>
      <family val="2"/>
    </font>
    <font>
      <sz val="8"/>
      <color rgb="FF31760A"/>
      <name val="Arial"/>
      <family val="2"/>
    </font>
    <font>
      <u val="single"/>
      <sz val="10"/>
      <color theme="6" tint="-0.4999699890613556"/>
      <name val="Arial"/>
      <family val="2"/>
    </font>
    <font>
      <sz val="10"/>
      <color rgb="FF31760A"/>
      <name val="Arial"/>
      <family val="2"/>
    </font>
    <font>
      <u val="single"/>
      <sz val="10"/>
      <color rgb="FF31760A"/>
      <name val="Arial"/>
      <family val="2"/>
    </font>
    <font>
      <sz val="12"/>
      <color theme="1"/>
      <name val="Arial"/>
      <family val="2"/>
    </font>
    <font>
      <sz val="11"/>
      <color rgb="FF009900"/>
      <name val="Arial"/>
      <family val="2"/>
    </font>
    <font>
      <sz val="12"/>
      <color rgb="FF31760A"/>
      <name val="Arial"/>
      <family val="2"/>
    </font>
    <font>
      <b/>
      <sz val="16"/>
      <color rgb="FF31760A"/>
      <name val="Verdana"/>
      <family val="2"/>
    </font>
    <font>
      <sz val="10"/>
      <color theme="1"/>
      <name val="Arial"/>
      <family val="2"/>
    </font>
  </fonts>
  <fills count="20">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27"/>
        <bgColor indexed="64"/>
      </patternFill>
    </fill>
    <fill>
      <patternFill patternType="solid">
        <fgColor indexed="47"/>
        <bgColor indexed="64"/>
      </patternFill>
    </fill>
    <fill>
      <patternFill patternType="solid">
        <fgColor indexed="29"/>
        <bgColor indexed="64"/>
      </patternFill>
    </fill>
    <fill>
      <patternFill patternType="solid">
        <fgColor indexed="44"/>
        <bgColor indexed="64"/>
      </patternFill>
    </fill>
    <fill>
      <patternFill patternType="solid">
        <fgColor indexed="49"/>
        <bgColor indexed="64"/>
      </patternFill>
    </fill>
    <fill>
      <patternFill patternType="solid">
        <fgColor indexed="55"/>
        <bgColor indexed="64"/>
      </patternFill>
    </fill>
    <fill>
      <patternFill patternType="solid">
        <fgColor indexed="41"/>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31760A"/>
        <bgColor indexed="64"/>
      </patternFill>
    </fill>
    <fill>
      <patternFill patternType="solid">
        <fgColor theme="0" tint="-0.04997999966144562"/>
        <bgColor indexed="64"/>
      </patternFill>
    </fill>
  </fills>
  <borders count="1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49"/>
      </bottom>
    </border>
    <border>
      <left/>
      <right/>
      <top/>
      <bottom style="medium">
        <color indexed="49"/>
      </bottom>
    </border>
    <border>
      <left/>
      <right/>
      <top/>
      <bottom style="double">
        <color indexed="52"/>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right/>
      <top style="thin">
        <color indexed="49"/>
      </top>
      <bottom style="double">
        <color indexed="49"/>
      </bottom>
    </border>
    <border>
      <left/>
      <right style="medium"/>
      <top/>
      <bottom/>
    </border>
    <border>
      <left style="medium"/>
      <right/>
      <top/>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thin"/>
      <right/>
      <top/>
      <bottom/>
    </border>
    <border>
      <left/>
      <right/>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top/>
      <bottom style="thin"/>
    </border>
    <border>
      <left style="thin"/>
      <right style="thin"/>
      <top/>
      <bottom style="thin"/>
    </border>
    <border>
      <left style="thin"/>
      <right style="thin"/>
      <top style="thin"/>
      <bottom style="thin"/>
    </border>
    <border>
      <left/>
      <right style="thin"/>
      <top/>
      <bottom/>
    </border>
    <border>
      <left style="thin"/>
      <right style="thin"/>
      <top/>
      <bottom/>
    </border>
    <border>
      <left style="thin"/>
      <right/>
      <top style="thin"/>
      <bottom/>
    </border>
    <border>
      <left/>
      <right/>
      <top style="thin"/>
      <bottom/>
    </border>
    <border>
      <left/>
      <right style="thin"/>
      <top style="thin"/>
      <bottom/>
    </border>
    <border>
      <left style="thin"/>
      <right/>
      <top style="thin">
        <color indexed="9"/>
      </top>
      <bottom style="thin"/>
    </border>
    <border>
      <left style="thin"/>
      <right style="thin"/>
      <top style="thin">
        <color indexed="9"/>
      </top>
      <bottom style="thin"/>
    </border>
    <border>
      <left style="thin">
        <color indexed="9"/>
      </left>
      <right/>
      <top style="thin">
        <color indexed="9"/>
      </top>
      <bottom/>
    </border>
    <border>
      <left/>
      <right/>
      <top style="thin">
        <color indexed="9"/>
      </top>
      <bottom/>
    </border>
    <border>
      <left style="thin"/>
      <right style="thin"/>
      <top style="thin"/>
      <bottom/>
    </border>
    <border>
      <left style="thin"/>
      <right style="thin"/>
      <top style="thin"/>
      <bottom style="double"/>
    </border>
    <border>
      <left style="thin"/>
      <right/>
      <top/>
      <bottom style="double"/>
    </border>
    <border>
      <left/>
      <right/>
      <top/>
      <bottom style="double"/>
    </border>
    <border>
      <left/>
      <right style="thin"/>
      <top/>
      <bottom style="double"/>
    </border>
    <border>
      <left style="thin"/>
      <right/>
      <top style="thin"/>
      <bottom style="double"/>
    </border>
    <border>
      <left style="thin"/>
      <right/>
      <top style="double"/>
      <bottom style="thin"/>
    </border>
    <border>
      <left/>
      <right/>
      <top style="double"/>
      <bottom style="thin"/>
    </border>
    <border>
      <left style="medium"/>
      <right style="medium"/>
      <top style="medium"/>
      <bottom style="medium"/>
    </border>
    <border>
      <left style="thin">
        <color indexed="9"/>
      </left>
      <right style="thin">
        <color indexed="9"/>
      </right>
      <top style="thin"/>
      <bottom style="thin"/>
    </border>
    <border>
      <left style="thin">
        <color indexed="9"/>
      </left>
      <right style="thin">
        <color indexed="9"/>
      </right>
      <top style="thin"/>
      <bottom style="thin">
        <color indexed="9"/>
      </bottom>
    </border>
    <border>
      <left style="thin">
        <color indexed="9"/>
      </left>
      <right style="thin">
        <color indexed="9"/>
      </right>
      <top style="thin"/>
      <bottom/>
    </border>
    <border>
      <left style="thin">
        <color indexed="9"/>
      </left>
      <right style="thin"/>
      <top style="thin"/>
      <bottom/>
    </border>
    <border>
      <left style="thin">
        <color indexed="9"/>
      </left>
      <right style="thin">
        <color indexed="9"/>
      </right>
      <top style="thin">
        <color indexed="9"/>
      </top>
      <bottom style="thin">
        <color indexed="9"/>
      </bottom>
    </border>
    <border>
      <left style="thin">
        <color indexed="9"/>
      </left>
      <right style="thin"/>
      <top style="thin">
        <color indexed="9"/>
      </top>
      <bottom style="thin">
        <color indexed="9"/>
      </bottom>
    </border>
    <border>
      <left/>
      <right style="thin"/>
      <top style="double"/>
      <bottom style="thin"/>
    </border>
    <border>
      <left style="thin"/>
      <right style="thin">
        <color indexed="9"/>
      </right>
      <top style="thin"/>
      <bottom style="thin"/>
    </border>
    <border>
      <left style="thin">
        <color indexed="9"/>
      </left>
      <right style="thin">
        <color indexed="9"/>
      </right>
      <top/>
      <bottom style="thin">
        <color indexed="9"/>
      </bottom>
    </border>
    <border>
      <left style="thin">
        <color indexed="9"/>
      </left>
      <right style="thin"/>
      <top/>
      <bottom style="thin">
        <color indexed="9"/>
      </bottom>
    </border>
    <border>
      <left style="thin">
        <color indexed="9"/>
      </left>
      <right/>
      <top style="thin">
        <color indexed="9"/>
      </top>
      <bottom style="thin">
        <color indexed="9"/>
      </bottom>
    </border>
    <border>
      <left/>
      <right style="thin"/>
      <top/>
      <bottom style="thin">
        <color indexed="9"/>
      </bottom>
    </border>
    <border>
      <left style="thin">
        <color indexed="9"/>
      </left>
      <right style="thin">
        <color indexed="9"/>
      </right>
      <top style="thin"/>
      <bottom style="thin">
        <color theme="0"/>
      </bottom>
    </border>
    <border>
      <left style="thin"/>
      <right style="thin"/>
      <top style="double"/>
      <bottom style="thin"/>
    </border>
    <border>
      <left style="medium"/>
      <right/>
      <top style="medium"/>
      <bottom/>
    </border>
    <border>
      <left/>
      <right style="medium"/>
      <top/>
      <bottom style="thin"/>
    </border>
    <border>
      <left/>
      <right style="medium"/>
      <top style="thin"/>
      <bottom style="thin"/>
    </border>
    <border>
      <left/>
      <right/>
      <top style="thin"/>
      <bottom style="double"/>
    </border>
    <border>
      <left/>
      <right style="thin"/>
      <top style="thin"/>
      <bottom style="double"/>
    </border>
    <border>
      <left style="thin"/>
      <right/>
      <top style="thin"/>
      <bottom style="thin">
        <color indexed="9"/>
      </bottom>
    </border>
    <border>
      <left style="thin"/>
      <right/>
      <top/>
      <bottom style="thin">
        <color indexed="9"/>
      </bottom>
    </border>
    <border>
      <left/>
      <right/>
      <top/>
      <bottom style="thin">
        <color indexed="9"/>
      </bottom>
    </border>
    <border>
      <left/>
      <right/>
      <top style="thin">
        <color indexed="9"/>
      </top>
      <bottom style="thin"/>
    </border>
    <border>
      <left/>
      <right style="thin"/>
      <top style="thin">
        <color indexed="9"/>
      </top>
      <bottom style="thin"/>
    </border>
    <border>
      <left/>
      <right/>
      <top style="medium"/>
      <bottom style="thin"/>
    </border>
    <border>
      <left/>
      <right style="thin">
        <color theme="0"/>
      </right>
      <top style="thin"/>
      <bottom/>
    </border>
    <border>
      <left/>
      <right style="thin">
        <color theme="0"/>
      </right>
      <top/>
      <bottom/>
    </border>
    <border>
      <left/>
      <right style="thin">
        <color theme="0"/>
      </right>
      <top/>
      <bottom style="thin">
        <color indexed="9"/>
      </bottom>
    </border>
    <border>
      <left style="thin">
        <color theme="0"/>
      </left>
      <right style="thin">
        <color theme="0"/>
      </right>
      <top style="thin"/>
      <bottom/>
    </border>
    <border>
      <left style="thin">
        <color theme="0"/>
      </left>
      <right style="thin">
        <color theme="0"/>
      </right>
      <top/>
      <bottom/>
    </border>
    <border>
      <left style="thin">
        <color theme="0"/>
      </left>
      <right style="thin">
        <color theme="0"/>
      </right>
      <top/>
      <bottom style="thin">
        <color indexed="9"/>
      </bottom>
    </border>
    <border>
      <left style="thin">
        <color theme="0"/>
      </left>
      <right/>
      <top style="thin"/>
      <bottom/>
    </border>
    <border>
      <left style="thin">
        <color theme="0"/>
      </left>
      <right/>
      <top/>
      <bottom/>
    </border>
    <border>
      <left style="thin">
        <color theme="0"/>
      </left>
      <right/>
      <top/>
      <bottom style="thin">
        <color indexed="9"/>
      </bottom>
    </border>
    <border>
      <left style="thin">
        <color theme="0"/>
      </left>
      <right style="thin"/>
      <top style="thin"/>
      <bottom/>
    </border>
    <border>
      <left style="thin">
        <color theme="0"/>
      </left>
      <right style="thin"/>
      <top/>
      <bottom/>
    </border>
    <border>
      <left style="thin">
        <color theme="0"/>
      </left>
      <right style="thin"/>
      <top/>
      <bottom style="thin">
        <color theme="0"/>
      </bottom>
    </border>
    <border>
      <left style="thin"/>
      <right style="thin"/>
      <top/>
      <bottom style="double"/>
    </border>
    <border>
      <left style="thin">
        <color theme="0"/>
      </left>
      <right/>
      <top/>
      <bottom style="thin">
        <color theme="0"/>
      </bottom>
    </border>
    <border>
      <left/>
      <right/>
      <top/>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right/>
      <top style="thin">
        <color theme="0"/>
      </top>
      <bottom style="thin"/>
    </border>
    <border>
      <left/>
      <right/>
      <top style="thin">
        <color theme="0"/>
      </top>
      <bottom style="thin"/>
    </border>
    <border>
      <left/>
      <right style="thin"/>
      <top style="thin">
        <color theme="0"/>
      </top>
      <bottom style="thin"/>
    </border>
    <border>
      <left/>
      <right/>
      <top style="thin">
        <color theme="0"/>
      </top>
      <bottom/>
    </border>
    <border>
      <left/>
      <right style="thin"/>
      <top style="thin">
        <color theme="0"/>
      </top>
      <bottom/>
    </border>
    <border>
      <left style="thin"/>
      <right/>
      <top style="thin"/>
      <bottom style="thin">
        <color theme="0"/>
      </bottom>
    </border>
    <border>
      <left/>
      <right/>
      <top style="thin"/>
      <bottom style="thin">
        <color theme="0"/>
      </bottom>
    </border>
    <border>
      <left/>
      <right style="thin">
        <color indexed="9"/>
      </right>
      <top style="thin"/>
      <bottom style="thin">
        <color theme="0"/>
      </bottom>
    </border>
    <border>
      <left style="thin">
        <color indexed="9"/>
      </left>
      <right/>
      <top style="thin"/>
      <bottom style="thin">
        <color theme="0"/>
      </bottom>
    </border>
    <border>
      <left/>
      <right style="thin"/>
      <top style="thin"/>
      <bottom style="thin">
        <color theme="0"/>
      </bottom>
    </border>
    <border>
      <left style="thin"/>
      <right style="thin"/>
      <top style="thin">
        <color theme="0"/>
      </top>
      <bottom style="thin"/>
    </border>
    <border>
      <left style="thin"/>
      <right/>
      <top style="thin">
        <color theme="0"/>
      </top>
      <bottom/>
    </border>
    <border>
      <left/>
      <right style="thin">
        <color indexed="9"/>
      </right>
      <top style="thin"/>
      <bottom/>
    </border>
    <border>
      <left/>
      <right style="thin">
        <color indexed="9"/>
      </right>
      <top/>
      <bottom style="thin"/>
    </border>
    <border>
      <left style="thin">
        <color theme="0"/>
      </left>
      <right/>
      <top style="thin">
        <color theme="0"/>
      </top>
      <bottom style="thin"/>
    </border>
    <border>
      <left style="thin">
        <color indexed="9"/>
      </left>
      <right/>
      <top style="thin"/>
      <bottom/>
    </border>
    <border>
      <left style="thin">
        <color indexed="9"/>
      </left>
      <right/>
      <top/>
      <bottom style="thin"/>
    </border>
    <border>
      <left style="thin">
        <color indexed="9"/>
      </left>
      <right/>
      <top/>
      <bottom/>
    </border>
    <border>
      <left style="thin">
        <color indexed="9"/>
      </left>
      <right style="thin">
        <color indexed="9"/>
      </right>
      <top/>
      <bottom style="thin"/>
    </border>
    <border>
      <left/>
      <right style="thin">
        <color theme="0"/>
      </right>
      <top style="thin">
        <color theme="0"/>
      </top>
      <bottom style="thin"/>
    </border>
    <border>
      <left style="thin">
        <color theme="0"/>
      </left>
      <right style="thin"/>
      <top style="thin">
        <color theme="0"/>
      </top>
      <bottom style="thin"/>
    </border>
    <border>
      <left/>
      <right style="thin">
        <color theme="0"/>
      </right>
      <top style="thin">
        <color theme="0"/>
      </top>
      <bottom/>
    </border>
    <border>
      <left style="thin">
        <color theme="0"/>
      </left>
      <right style="thin"/>
      <top/>
      <bottom style="thin"/>
    </border>
    <border>
      <left style="thin"/>
      <right style="thin">
        <color theme="0"/>
      </right>
      <top/>
      <bottom style="thin"/>
    </border>
    <border>
      <left style="thin">
        <color theme="0"/>
      </left>
      <right style="thin"/>
      <top style="thin"/>
      <bottom style="thin"/>
    </border>
    <border>
      <left style="thin">
        <color theme="0"/>
      </left>
      <right/>
      <top/>
      <bottom style="thin"/>
    </border>
    <border>
      <left style="thin">
        <color theme="0"/>
      </left>
      <right/>
      <top style="thin"/>
      <bottom style="thin"/>
    </border>
    <border>
      <left/>
      <right style="thin">
        <color theme="0"/>
      </right>
      <top style="thin"/>
      <bottom style="thin"/>
    </border>
    <border>
      <left style="thin">
        <color indexed="9"/>
      </left>
      <right style="thin">
        <color indexed="9"/>
      </right>
      <top/>
      <bottom/>
    </border>
    <border>
      <left/>
      <right style="thin">
        <color indexed="9"/>
      </right>
      <top/>
      <bottom/>
    </border>
    <border>
      <left style="thin">
        <color indexed="9"/>
      </left>
      <right/>
      <top style="thin"/>
      <bottom style="thin"/>
    </border>
    <border>
      <left/>
      <right style="thin">
        <color indexed="9"/>
      </right>
      <top style="thin"/>
      <bottom style="thin"/>
    </border>
    <border>
      <left/>
      <right/>
      <top style="thin"/>
      <bottom style="thin">
        <color indexed="9"/>
      </bottom>
    </border>
    <border>
      <left style="thin">
        <color theme="0"/>
      </left>
      <right/>
      <top style="thin"/>
      <bottom style="thin">
        <color indexed="9"/>
      </bottom>
    </border>
    <border>
      <left/>
      <right style="thin">
        <color indexed="9"/>
      </right>
      <top style="thin"/>
      <bottom style="thin">
        <color indexed="9"/>
      </bottom>
    </border>
    <border>
      <left style="thin"/>
      <right/>
      <top style="thin">
        <color indexed="9"/>
      </top>
      <bottom/>
    </border>
    <border>
      <left/>
      <right style="thin"/>
      <top style="thin">
        <color indexed="9"/>
      </top>
      <bottom/>
    </border>
    <border>
      <left style="thin"/>
      <right/>
      <top style="thin">
        <color indexed="9"/>
      </top>
      <bottom style="thin">
        <color indexed="9"/>
      </bottom>
    </border>
    <border>
      <left/>
      <right/>
      <top style="thin">
        <color indexed="9"/>
      </top>
      <bottom style="thin">
        <color indexed="9"/>
      </bottom>
    </border>
    <border>
      <left/>
      <right style="thin">
        <color indexed="9"/>
      </right>
      <top style="thin">
        <color indexed="9"/>
      </top>
      <bottom style="thin">
        <color indexed="9"/>
      </bottom>
    </border>
    <border>
      <left style="thin"/>
      <right style="thin"/>
      <top style="thin">
        <color indexed="9"/>
      </top>
      <bottom/>
    </border>
    <border>
      <left style="thin"/>
      <right style="thin">
        <color indexed="9"/>
      </right>
      <top style="thin">
        <color indexed="9"/>
      </top>
      <bottom/>
    </border>
    <border>
      <left style="thin"/>
      <right style="thin">
        <color indexed="9"/>
      </right>
      <top/>
      <bottom style="thin">
        <color indexed="9"/>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5"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2" fillId="9" borderId="0" applyNumberFormat="0" applyBorder="0" applyAlignment="0" applyProtection="0"/>
    <xf numFmtId="0" fontId="12" fillId="8"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8" borderId="0" applyNumberFormat="0" applyBorder="0" applyAlignment="0" applyProtection="0"/>
    <xf numFmtId="0" fontId="12" fillId="12" borderId="0" applyNumberFormat="0" applyBorder="0" applyAlignment="0" applyProtection="0"/>
    <xf numFmtId="0" fontId="13" fillId="13" borderId="0" applyNumberFormat="0" applyBorder="0" applyAlignment="0" applyProtection="0"/>
    <xf numFmtId="0" fontId="14" fillId="2" borderId="1" applyNumberFormat="0" applyAlignment="0" applyProtection="0"/>
    <xf numFmtId="0" fontId="15" fillId="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166" fontId="8" fillId="0" borderId="0" applyFont="0" applyFill="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0" borderId="3" applyNumberFormat="0" applyFill="0" applyAlignment="0" applyProtection="0"/>
    <xf numFmtId="0" fontId="19" fillId="0" borderId="3" applyNumberFormat="0" applyFill="0" applyAlignment="0" applyProtection="0"/>
    <xf numFmtId="0" fontId="20" fillId="0" borderId="4" applyNumberFormat="0" applyFill="0" applyAlignment="0" applyProtection="0"/>
    <xf numFmtId="0" fontId="20" fillId="0" borderId="0" applyNumberFormat="0" applyFill="0" applyBorder="0" applyAlignment="0" applyProtection="0"/>
    <xf numFmtId="0" fontId="4" fillId="0" borderId="0" applyNumberFormat="0" applyFill="0" applyBorder="0" applyAlignment="0" applyProtection="0"/>
    <xf numFmtId="0" fontId="21" fillId="5" borderId="1" applyNumberFormat="0" applyAlignment="0" applyProtection="0"/>
    <xf numFmtId="0" fontId="22" fillId="0" borderId="5" applyNumberFormat="0" applyFill="0" applyAlignment="0" applyProtection="0"/>
    <xf numFmtId="0" fontId="23" fillId="14" borderId="0" applyNumberFormat="0" applyBorder="0" applyAlignment="0" applyProtection="0"/>
    <xf numFmtId="0" fontId="0" fillId="0" borderId="0">
      <alignment/>
      <protection/>
    </xf>
    <xf numFmtId="0" fontId="0" fillId="15" borderId="6" applyNumberFormat="0" applyFont="0" applyAlignment="0" applyProtection="0"/>
    <xf numFmtId="0" fontId="24" fillId="2" borderId="7"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8" applyNumberFormat="0" applyFill="0" applyAlignment="0" applyProtection="0"/>
    <xf numFmtId="0" fontId="27" fillId="0" borderId="0" applyNumberFormat="0" applyFill="0" applyBorder="0" applyAlignment="0" applyProtection="0"/>
  </cellStyleXfs>
  <cellXfs count="1627">
    <xf numFmtId="0" fontId="0" fillId="0" borderId="0" xfId="0" applyAlignment="1">
      <alignment/>
    </xf>
    <xf numFmtId="0" fontId="0" fillId="16" borderId="0" xfId="0" applyFill="1" applyAlignment="1">
      <alignment/>
    </xf>
    <xf numFmtId="0" fontId="0" fillId="0" borderId="0" xfId="0" applyAlignment="1" applyProtection="1">
      <alignment/>
      <protection/>
    </xf>
    <xf numFmtId="0" fontId="0" fillId="16" borderId="0" xfId="0" applyFill="1" applyAlignment="1" applyProtection="1">
      <alignment/>
      <protection/>
    </xf>
    <xf numFmtId="0" fontId="0" fillId="16" borderId="0" xfId="0" applyFill="1" applyBorder="1" applyAlignment="1" applyProtection="1">
      <alignment/>
      <protection/>
    </xf>
    <xf numFmtId="0" fontId="0" fillId="0" borderId="0" xfId="0" applyFill="1" applyBorder="1" applyAlignment="1" applyProtection="1">
      <alignment/>
      <protection/>
    </xf>
    <xf numFmtId="0" fontId="5" fillId="16" borderId="0" xfId="0" applyFont="1" applyFill="1" applyBorder="1" applyAlignment="1" applyProtection="1">
      <alignment horizontal="center"/>
      <protection/>
    </xf>
    <xf numFmtId="0" fontId="5" fillId="16" borderId="0" xfId="0" applyFont="1" applyFill="1" applyBorder="1" applyAlignment="1" applyProtection="1">
      <alignment horizontal="center" vertical="center" wrapText="1"/>
      <protection/>
    </xf>
    <xf numFmtId="0" fontId="0" fillId="16" borderId="9" xfId="0" applyFill="1" applyBorder="1" applyAlignment="1" applyProtection="1">
      <alignment/>
      <protection/>
    </xf>
    <xf numFmtId="0" fontId="0" fillId="16" borderId="10" xfId="0" applyFill="1" applyBorder="1" applyAlignment="1" applyProtection="1">
      <alignment/>
      <protection/>
    </xf>
    <xf numFmtId="0" fontId="2" fillId="16" borderId="0" xfId="0" applyFont="1" applyFill="1" applyBorder="1" applyAlignment="1" applyProtection="1">
      <alignment/>
      <protection/>
    </xf>
    <xf numFmtId="0" fontId="0" fillId="0" borderId="0" xfId="0" applyFill="1" applyAlignment="1" applyProtection="1">
      <alignment/>
      <protection/>
    </xf>
    <xf numFmtId="0" fontId="2" fillId="0" borderId="0" xfId="0" applyFont="1" applyAlignment="1" applyProtection="1">
      <alignment/>
      <protection/>
    </xf>
    <xf numFmtId="0" fontId="5" fillId="16" borderId="0" xfId="0" applyFont="1" applyFill="1" applyBorder="1" applyAlignment="1" applyProtection="1">
      <alignment horizontal="right" indent="1"/>
      <protection/>
    </xf>
    <xf numFmtId="0" fontId="0" fillId="0" borderId="0" xfId="0" applyAlignment="1" applyProtection="1">
      <alignment vertical="center"/>
      <protection/>
    </xf>
    <xf numFmtId="0" fontId="0" fillId="16" borderId="0" xfId="0" applyFill="1" applyBorder="1" applyAlignment="1" applyProtection="1">
      <alignment horizontal="center"/>
      <protection/>
    </xf>
    <xf numFmtId="0" fontId="0" fillId="16" borderId="11" xfId="0" applyFill="1" applyBorder="1" applyAlignment="1" applyProtection="1">
      <alignment/>
      <protection/>
    </xf>
    <xf numFmtId="0" fontId="0" fillId="16" borderId="12" xfId="0" applyFill="1" applyBorder="1" applyAlignment="1" applyProtection="1">
      <alignment/>
      <protection/>
    </xf>
    <xf numFmtId="0" fontId="3" fillId="16" borderId="13" xfId="0" applyFont="1" applyFill="1" applyBorder="1" applyAlignment="1" applyProtection="1">
      <alignment/>
      <protection/>
    </xf>
    <xf numFmtId="0" fontId="3" fillId="16" borderId="14" xfId="0" applyFont="1" applyFill="1" applyBorder="1" applyAlignment="1" applyProtection="1">
      <alignment/>
      <protection/>
    </xf>
    <xf numFmtId="0" fontId="3" fillId="16" borderId="15" xfId="0" applyFont="1" applyFill="1" applyBorder="1" applyAlignment="1" applyProtection="1">
      <alignment/>
      <protection/>
    </xf>
    <xf numFmtId="0" fontId="0" fillId="16" borderId="0" xfId="0" applyFill="1" applyAlignment="1" applyProtection="1">
      <alignment horizontal="center"/>
      <protection/>
    </xf>
    <xf numFmtId="0" fontId="0" fillId="16" borderId="0" xfId="0" applyFont="1" applyFill="1" applyBorder="1" applyAlignment="1" applyProtection="1">
      <alignment/>
      <protection/>
    </xf>
    <xf numFmtId="0" fontId="0" fillId="16" borderId="9" xfId="0" applyFont="1" applyFill="1" applyBorder="1" applyAlignment="1" applyProtection="1">
      <alignment/>
      <protection/>
    </xf>
    <xf numFmtId="0" fontId="0" fillId="16" borderId="10" xfId="0" applyFont="1" applyFill="1" applyBorder="1" applyAlignment="1" applyProtection="1">
      <alignment/>
      <protection/>
    </xf>
    <xf numFmtId="0" fontId="0" fillId="16" borderId="0" xfId="0" applyFont="1" applyFill="1" applyBorder="1" applyAlignment="1" applyProtection="1">
      <alignment/>
      <protection/>
    </xf>
    <xf numFmtId="0" fontId="3" fillId="16" borderId="0" xfId="0" applyFont="1" applyFill="1" applyBorder="1" applyAlignment="1" applyProtection="1">
      <alignment/>
      <protection/>
    </xf>
    <xf numFmtId="0" fontId="0" fillId="16" borderId="10" xfId="0" applyFont="1" applyFill="1" applyBorder="1" applyAlignment="1" applyProtection="1">
      <alignment/>
      <protection/>
    </xf>
    <xf numFmtId="0" fontId="0" fillId="16" borderId="0" xfId="0" applyFont="1" applyFill="1" applyBorder="1" applyAlignment="1" applyProtection="1">
      <alignment/>
      <protection/>
    </xf>
    <xf numFmtId="14" fontId="0" fillId="16" borderId="11" xfId="0" applyNumberFormat="1" applyFill="1" applyBorder="1" applyAlignment="1" applyProtection="1">
      <alignment horizontal="center"/>
      <protection/>
    </xf>
    <xf numFmtId="0" fontId="30" fillId="16" borderId="0" xfId="0" applyFont="1" applyFill="1" applyAlignment="1" applyProtection="1">
      <alignment vertical="center"/>
      <protection/>
    </xf>
    <xf numFmtId="0" fontId="30" fillId="0" borderId="0" xfId="0" applyFont="1" applyFill="1" applyAlignment="1" applyProtection="1">
      <alignment vertical="center"/>
      <protection/>
    </xf>
    <xf numFmtId="0" fontId="0" fillId="16" borderId="0" xfId="0" applyFont="1" applyFill="1" applyBorder="1" applyAlignment="1" applyProtection="1">
      <alignment horizontal="center"/>
      <protection/>
    </xf>
    <xf numFmtId="49" fontId="0" fillId="16" borderId="0" xfId="0" applyNumberFormat="1" applyFill="1" applyBorder="1" applyAlignment="1" applyProtection="1">
      <alignment/>
      <protection/>
    </xf>
    <xf numFmtId="49" fontId="0" fillId="16" borderId="9" xfId="0" applyNumberFormat="1" applyFill="1" applyBorder="1" applyAlignment="1" applyProtection="1">
      <alignment/>
      <protection/>
    </xf>
    <xf numFmtId="0" fontId="7" fillId="16" borderId="0" xfId="0" applyFont="1" applyFill="1" applyAlignment="1" applyProtection="1">
      <alignment/>
      <protection/>
    </xf>
    <xf numFmtId="0" fontId="2" fillId="0" borderId="0" xfId="0" applyFont="1" applyAlignment="1" applyProtection="1">
      <alignment/>
      <protection/>
    </xf>
    <xf numFmtId="0" fontId="36" fillId="16" borderId="0" xfId="0" applyFont="1" applyFill="1" applyAlignment="1" applyProtection="1">
      <alignment vertical="center"/>
      <protection/>
    </xf>
    <xf numFmtId="0" fontId="5" fillId="16" borderId="0" xfId="0" applyFont="1" applyFill="1" applyBorder="1" applyAlignment="1" applyProtection="1">
      <alignment horizontal="center" vertical="center"/>
      <protection/>
    </xf>
    <xf numFmtId="0" fontId="2" fillId="16" borderId="0" xfId="0" applyFont="1" applyFill="1" applyBorder="1" applyAlignment="1" applyProtection="1">
      <alignment vertical="top" wrapText="1"/>
      <protection/>
    </xf>
    <xf numFmtId="0" fontId="5" fillId="16" borderId="0" xfId="0" applyFont="1" applyFill="1" applyBorder="1" applyAlignment="1" applyProtection="1">
      <alignment/>
      <protection/>
    </xf>
    <xf numFmtId="0" fontId="0" fillId="0" borderId="0" xfId="0" applyAlignment="1">
      <alignment vertical="top"/>
    </xf>
    <xf numFmtId="0" fontId="0" fillId="16" borderId="0" xfId="0" applyFill="1" applyAlignment="1">
      <alignment vertical="top"/>
    </xf>
    <xf numFmtId="0" fontId="44" fillId="0" borderId="0" xfId="0" applyFont="1" applyFill="1" applyAlignment="1">
      <alignment/>
    </xf>
    <xf numFmtId="0" fontId="44" fillId="16" borderId="0" xfId="0" applyFont="1" applyFill="1" applyAlignment="1">
      <alignment/>
    </xf>
    <xf numFmtId="0" fontId="0" fillId="16" borderId="16" xfId="0" applyFill="1" applyBorder="1" applyAlignment="1" applyProtection="1">
      <alignment horizontal="center"/>
      <protection/>
    </xf>
    <xf numFmtId="0" fontId="41" fillId="16" borderId="0" xfId="0" applyFont="1" applyFill="1" applyBorder="1" applyAlignment="1" applyProtection="1">
      <alignment horizontal="center" vertical="center" wrapText="1"/>
      <protection/>
    </xf>
    <xf numFmtId="0" fontId="40" fillId="16" borderId="0" xfId="0" applyFont="1" applyFill="1" applyAlignment="1">
      <alignment/>
    </xf>
    <xf numFmtId="0" fontId="0" fillId="0" borderId="0" xfId="0" applyBorder="1" applyAlignment="1">
      <alignment/>
    </xf>
    <xf numFmtId="0" fontId="35" fillId="0" borderId="0" xfId="0" applyFont="1" applyFill="1" applyBorder="1" applyAlignment="1" applyProtection="1">
      <alignment/>
      <protection/>
    </xf>
    <xf numFmtId="0" fontId="43" fillId="16" borderId="0" xfId="0" applyFont="1" applyFill="1" applyAlignment="1">
      <alignment/>
    </xf>
    <xf numFmtId="0" fontId="5" fillId="16" borderId="0" xfId="0" applyFont="1" applyFill="1" applyBorder="1" applyAlignment="1" applyProtection="1">
      <alignment horizontal="right" vertical="center"/>
      <protection/>
    </xf>
    <xf numFmtId="0" fontId="46" fillId="16" borderId="0" xfId="0" applyFont="1" applyFill="1" applyBorder="1" applyAlignment="1">
      <alignment vertical="top" wrapText="1"/>
    </xf>
    <xf numFmtId="0" fontId="50" fillId="16" borderId="0" xfId="0" applyFont="1" applyFill="1" applyBorder="1" applyAlignment="1" applyProtection="1">
      <alignment horizontal="center" vertical="center"/>
      <protection/>
    </xf>
    <xf numFmtId="0" fontId="51" fillId="16" borderId="0" xfId="0" applyFont="1" applyFill="1" applyBorder="1" applyAlignment="1" applyProtection="1">
      <alignment horizontal="center" vertical="center"/>
      <protection/>
    </xf>
    <xf numFmtId="0" fontId="5" fillId="16" borderId="0" xfId="0" applyFont="1" applyFill="1" applyBorder="1" applyAlignment="1" applyProtection="1">
      <alignment horizontal="left" vertical="center" wrapText="1"/>
      <protection/>
    </xf>
    <xf numFmtId="0" fontId="0" fillId="0" borderId="0" xfId="0" applyFill="1" applyBorder="1" applyAlignment="1" applyProtection="1">
      <alignment/>
      <protection/>
    </xf>
    <xf numFmtId="0" fontId="5" fillId="16" borderId="17" xfId="0" applyFont="1" applyFill="1" applyBorder="1" applyAlignment="1" applyProtection="1">
      <alignment vertical="center" wrapText="1"/>
      <protection/>
    </xf>
    <xf numFmtId="0" fontId="5" fillId="16" borderId="17" xfId="0" applyFont="1" applyFill="1" applyBorder="1" applyAlignment="1" applyProtection="1">
      <alignment wrapText="1"/>
      <protection/>
    </xf>
    <xf numFmtId="0" fontId="5" fillId="16" borderId="17" xfId="0" applyFont="1" applyFill="1" applyBorder="1" applyAlignment="1" applyProtection="1">
      <alignment horizontal="right" vertical="center"/>
      <protection/>
    </xf>
    <xf numFmtId="0" fontId="0" fillId="0" borderId="17" xfId="0" applyFill="1" applyBorder="1" applyAlignment="1" applyProtection="1">
      <alignment/>
      <protection/>
    </xf>
    <xf numFmtId="0" fontId="5" fillId="16" borderId="17" xfId="0" applyFont="1" applyFill="1" applyBorder="1" applyAlignment="1" applyProtection="1">
      <alignment/>
      <protection/>
    </xf>
    <xf numFmtId="0" fontId="5" fillId="2" borderId="0" xfId="0" applyFont="1" applyFill="1" applyBorder="1" applyAlignment="1" applyProtection="1">
      <alignment horizontal="left"/>
      <protection/>
    </xf>
    <xf numFmtId="0" fontId="2" fillId="2" borderId="0" xfId="0" applyFont="1" applyFill="1" applyBorder="1" applyAlignment="1" applyProtection="1">
      <alignment horizontal="left" vertical="center" wrapText="1"/>
      <protection/>
    </xf>
    <xf numFmtId="0" fontId="2" fillId="2" borderId="0" xfId="0" applyFont="1" applyFill="1" applyBorder="1" applyAlignment="1" applyProtection="1">
      <alignment horizontal="left" wrapText="1"/>
      <protection/>
    </xf>
    <xf numFmtId="0" fontId="0" fillId="2" borderId="0" xfId="0" applyFont="1" applyFill="1" applyBorder="1" applyAlignment="1" applyProtection="1">
      <alignment horizontal="left"/>
      <protection/>
    </xf>
    <xf numFmtId="0" fontId="0" fillId="0" borderId="0" xfId="0" applyFill="1" applyAlignment="1">
      <alignment/>
    </xf>
    <xf numFmtId="0" fontId="0" fillId="16" borderId="0" xfId="0" applyFill="1" applyAlignment="1">
      <alignment/>
    </xf>
    <xf numFmtId="0" fontId="58" fillId="16" borderId="0" xfId="0" applyFont="1" applyFill="1" applyAlignment="1">
      <alignment wrapText="1"/>
    </xf>
    <xf numFmtId="0" fontId="59" fillId="16" borderId="0" xfId="0" applyFont="1" applyFill="1" applyAlignment="1">
      <alignment/>
    </xf>
    <xf numFmtId="0" fontId="43" fillId="16" borderId="0" xfId="0" applyFont="1" applyFill="1" applyBorder="1" applyAlignment="1">
      <alignment/>
    </xf>
    <xf numFmtId="0" fontId="0" fillId="16" borderId="0" xfId="0" applyFont="1" applyFill="1" applyBorder="1" applyAlignment="1" applyProtection="1">
      <alignment horizontal="right" vertical="center"/>
      <protection/>
    </xf>
    <xf numFmtId="0" fontId="2" fillId="16" borderId="0" xfId="0" applyFont="1" applyFill="1" applyBorder="1" applyAlignment="1" applyProtection="1">
      <alignment horizontal="right" vertical="center" wrapText="1"/>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2" fillId="16" borderId="0" xfId="0" applyFont="1" applyFill="1" applyBorder="1" applyAlignment="1" applyProtection="1">
      <alignment horizontal="center" vertical="center"/>
      <protection/>
    </xf>
    <xf numFmtId="0" fontId="0" fillId="16" borderId="0" xfId="0" applyFont="1" applyFill="1" applyBorder="1" applyAlignment="1" applyProtection="1">
      <alignment vertical="center"/>
      <protection/>
    </xf>
    <xf numFmtId="0" fontId="0" fillId="16" borderId="0" xfId="0" applyFont="1" applyFill="1" applyBorder="1" applyAlignment="1" applyProtection="1">
      <alignment horizontal="center" vertical="center"/>
      <protection/>
    </xf>
    <xf numFmtId="0" fontId="5" fillId="16" borderId="0" xfId="0" applyFont="1" applyFill="1" applyBorder="1" applyAlignment="1" applyProtection="1">
      <alignment horizontal="right"/>
      <protection/>
    </xf>
    <xf numFmtId="0" fontId="56" fillId="16" borderId="14" xfId="0" applyFont="1" applyFill="1" applyBorder="1" applyAlignment="1" applyProtection="1">
      <alignment vertical="center"/>
      <protection/>
    </xf>
    <xf numFmtId="0" fontId="43" fillId="16" borderId="0" xfId="0" applyFont="1" applyFill="1" applyBorder="1" applyAlignment="1">
      <alignment vertical="top"/>
    </xf>
    <xf numFmtId="0" fontId="2" fillId="2" borderId="16" xfId="0" applyFont="1" applyFill="1" applyBorder="1" applyAlignment="1" applyProtection="1">
      <alignment/>
      <protection/>
    </xf>
    <xf numFmtId="0" fontId="2" fillId="2" borderId="0" xfId="0" applyFont="1" applyFill="1" applyBorder="1" applyAlignment="1" applyProtection="1">
      <alignment/>
      <protection/>
    </xf>
    <xf numFmtId="0" fontId="3" fillId="16" borderId="0" xfId="0" applyFont="1" applyFill="1" applyBorder="1" applyAlignment="1" applyProtection="1">
      <alignment horizontal="left" vertical="center" wrapText="1"/>
      <protection/>
    </xf>
    <xf numFmtId="0" fontId="3" fillId="16" borderId="0" xfId="0" applyFont="1" applyFill="1" applyBorder="1" applyAlignment="1" applyProtection="1">
      <alignment horizontal="right" vertical="center"/>
      <protection/>
    </xf>
    <xf numFmtId="0" fontId="46" fillId="16" borderId="0" xfId="0" applyFont="1" applyFill="1" applyBorder="1" applyAlignment="1">
      <alignment horizontal="center" vertical="top" wrapText="1"/>
    </xf>
    <xf numFmtId="0" fontId="0" fillId="0" borderId="0" xfId="0" applyFont="1" applyAlignment="1">
      <alignment/>
    </xf>
    <xf numFmtId="0" fontId="0" fillId="0" borderId="0" xfId="58" applyProtection="1">
      <alignment/>
      <protection/>
    </xf>
    <xf numFmtId="0" fontId="0" fillId="16" borderId="0" xfId="58" applyFill="1" applyProtection="1">
      <alignment/>
      <protection/>
    </xf>
    <xf numFmtId="0" fontId="0" fillId="16" borderId="0" xfId="58" applyFill="1" applyBorder="1" applyProtection="1">
      <alignment/>
      <protection/>
    </xf>
    <xf numFmtId="0" fontId="0" fillId="0" borderId="0" xfId="58" applyBorder="1" applyProtection="1">
      <alignment/>
      <protection/>
    </xf>
    <xf numFmtId="0" fontId="38" fillId="16" borderId="0" xfId="58" applyFont="1" applyFill="1" applyBorder="1" applyAlignment="1" applyProtection="1">
      <alignment horizontal="left"/>
      <protection/>
    </xf>
    <xf numFmtId="0" fontId="37" fillId="16" borderId="0" xfId="58" applyFont="1" applyFill="1" applyBorder="1" applyAlignment="1" applyProtection="1">
      <alignment/>
      <protection/>
    </xf>
    <xf numFmtId="165" fontId="38" fillId="16" borderId="0" xfId="58" applyNumberFormat="1" applyFont="1" applyFill="1" applyBorder="1" applyAlignment="1" applyProtection="1">
      <alignment horizontal="center"/>
      <protection/>
    </xf>
    <xf numFmtId="0" fontId="37" fillId="0" borderId="0" xfId="58" applyFont="1" applyProtection="1">
      <alignment/>
      <protection/>
    </xf>
    <xf numFmtId="0" fontId="0" fillId="0" borderId="0" xfId="58" applyFill="1" applyProtection="1">
      <alignment/>
      <protection/>
    </xf>
    <xf numFmtId="0" fontId="0" fillId="16" borderId="0" xfId="58" applyFont="1" applyFill="1" applyBorder="1" applyProtection="1">
      <alignment/>
      <protection/>
    </xf>
    <xf numFmtId="0" fontId="0" fillId="16" borderId="0" xfId="58" applyFont="1" applyFill="1" applyProtection="1">
      <alignment/>
      <protection/>
    </xf>
    <xf numFmtId="0" fontId="44" fillId="16" borderId="0" xfId="58" applyFont="1" applyFill="1" applyBorder="1" applyAlignment="1" applyProtection="1">
      <alignment horizontal="center" vertical="center"/>
      <protection/>
    </xf>
    <xf numFmtId="0" fontId="29" fillId="16" borderId="0" xfId="58" applyFont="1" applyFill="1" applyBorder="1" applyAlignment="1" applyProtection="1">
      <alignment vertical="center" wrapText="1"/>
      <protection/>
    </xf>
    <xf numFmtId="1" fontId="0" fillId="0" borderId="18" xfId="58" applyNumberFormat="1" applyBorder="1" applyAlignment="1" applyProtection="1">
      <alignment horizontal="center"/>
      <protection/>
    </xf>
    <xf numFmtId="164" fontId="0" fillId="0" borderId="18" xfId="58" applyNumberFormat="1" applyBorder="1" applyAlignment="1" applyProtection="1">
      <alignment horizontal="center"/>
      <protection/>
    </xf>
    <xf numFmtId="164" fontId="0" fillId="0" borderId="19" xfId="58" applyNumberFormat="1" applyBorder="1" applyAlignment="1" applyProtection="1">
      <alignment horizontal="center"/>
      <protection/>
    </xf>
    <xf numFmtId="1" fontId="0" fillId="0" borderId="19" xfId="58" applyNumberFormat="1" applyBorder="1" applyAlignment="1" applyProtection="1">
      <alignment horizontal="center"/>
      <protection/>
    </xf>
    <xf numFmtId="0" fontId="31" fillId="0" borderId="0" xfId="58" applyFont="1" applyFill="1" applyProtection="1">
      <alignment/>
      <protection/>
    </xf>
    <xf numFmtId="0" fontId="31" fillId="0" borderId="0" xfId="58" applyFont="1" applyFill="1" applyBorder="1" applyProtection="1">
      <alignment/>
      <protection/>
    </xf>
    <xf numFmtId="0" fontId="0" fillId="16" borderId="20" xfId="58" applyFont="1" applyFill="1" applyBorder="1" applyAlignment="1" applyProtection="1">
      <alignment vertical="top"/>
      <protection/>
    </xf>
    <xf numFmtId="0" fontId="0" fillId="16" borderId="21" xfId="58" applyFont="1" applyFill="1" applyBorder="1" applyAlignment="1" applyProtection="1">
      <alignment vertical="top"/>
      <protection/>
    </xf>
    <xf numFmtId="0" fontId="0" fillId="16" borderId="20" xfId="58" applyFill="1" applyBorder="1" applyAlignment="1" applyProtection="1">
      <alignment vertical="top"/>
      <protection/>
    </xf>
    <xf numFmtId="0" fontId="0" fillId="16" borderId="21" xfId="58" applyFill="1" applyBorder="1" applyAlignment="1" applyProtection="1">
      <alignment vertical="top"/>
      <protection/>
    </xf>
    <xf numFmtId="0" fontId="0" fillId="16" borderId="0" xfId="58" applyFill="1" applyBorder="1" applyAlignment="1" applyProtection="1">
      <alignment vertical="top"/>
      <protection/>
    </xf>
    <xf numFmtId="0" fontId="2" fillId="16" borderId="0" xfId="58" applyFont="1" applyFill="1" applyProtection="1">
      <alignment/>
      <protection/>
    </xf>
    <xf numFmtId="0" fontId="7" fillId="16" borderId="0" xfId="58" applyFont="1" applyFill="1" applyAlignment="1" applyProtection="1">
      <alignment horizontal="right"/>
      <protection/>
    </xf>
    <xf numFmtId="0" fontId="7" fillId="16" borderId="0" xfId="58" applyFont="1" applyFill="1" applyProtection="1">
      <alignment/>
      <protection/>
    </xf>
    <xf numFmtId="0" fontId="0" fillId="0" borderId="0" xfId="0" applyBorder="1" applyAlignment="1" applyProtection="1">
      <alignment/>
      <protection/>
    </xf>
    <xf numFmtId="0" fontId="47" fillId="16" borderId="0" xfId="0" applyFont="1" applyFill="1" applyBorder="1" applyAlignment="1">
      <alignment vertical="top" wrapText="1"/>
    </xf>
    <xf numFmtId="0" fontId="37" fillId="16" borderId="0" xfId="0" applyFont="1" applyFill="1" applyAlignment="1" applyProtection="1">
      <alignment/>
      <protection/>
    </xf>
    <xf numFmtId="0" fontId="37" fillId="0" borderId="0" xfId="0" applyFont="1" applyAlignment="1" applyProtection="1">
      <alignment/>
      <protection/>
    </xf>
    <xf numFmtId="0" fontId="7" fillId="16" borderId="0" xfId="0" applyFont="1" applyFill="1" applyBorder="1" applyAlignment="1" applyProtection="1">
      <alignment/>
      <protection/>
    </xf>
    <xf numFmtId="0" fontId="37" fillId="0" borderId="0" xfId="0" applyFont="1" applyAlignment="1" applyProtection="1">
      <alignment vertical="center"/>
      <protection/>
    </xf>
    <xf numFmtId="164" fontId="0" fillId="2" borderId="19" xfId="58" applyNumberFormat="1" applyFill="1" applyBorder="1" applyAlignment="1" applyProtection="1">
      <alignment horizontal="center"/>
      <protection/>
    </xf>
    <xf numFmtId="1" fontId="0" fillId="2" borderId="19" xfId="58" applyNumberFormat="1" applyFill="1" applyBorder="1" applyAlignment="1" applyProtection="1">
      <alignment horizontal="center"/>
      <protection/>
    </xf>
    <xf numFmtId="1" fontId="0" fillId="2" borderId="18" xfId="58" applyNumberFormat="1" applyFill="1" applyBorder="1" applyAlignment="1" applyProtection="1">
      <alignment horizontal="center"/>
      <protection/>
    </xf>
    <xf numFmtId="0" fontId="51" fillId="16" borderId="0" xfId="0" applyFont="1" applyFill="1" applyBorder="1" applyAlignment="1" applyProtection="1">
      <alignment horizontal="center" vertical="top"/>
      <protection/>
    </xf>
    <xf numFmtId="0" fontId="0" fillId="0" borderId="0" xfId="58" applyFill="1" applyBorder="1" applyProtection="1">
      <alignment/>
      <protection/>
    </xf>
    <xf numFmtId="0" fontId="0" fillId="16" borderId="17" xfId="58" applyFont="1" applyFill="1" applyBorder="1" applyAlignment="1" applyProtection="1">
      <alignment/>
      <protection/>
    </xf>
    <xf numFmtId="0" fontId="0" fillId="16" borderId="22" xfId="58" applyFont="1" applyFill="1" applyBorder="1" applyAlignment="1" applyProtection="1">
      <alignment/>
      <protection/>
    </xf>
    <xf numFmtId="165" fontId="0" fillId="0" borderId="23" xfId="58" applyNumberFormat="1" applyFont="1" applyBorder="1" applyAlignment="1" applyProtection="1">
      <alignment horizontal="center"/>
      <protection/>
    </xf>
    <xf numFmtId="165" fontId="0" fillId="2" borderId="24" xfId="58" applyNumberFormat="1" applyFont="1" applyFill="1" applyBorder="1" applyAlignment="1" applyProtection="1">
      <alignment horizontal="center"/>
      <protection/>
    </xf>
    <xf numFmtId="165" fontId="0" fillId="0" borderId="24" xfId="58" applyNumberFormat="1" applyFont="1" applyBorder="1" applyAlignment="1" applyProtection="1">
      <alignment horizontal="center"/>
      <protection/>
    </xf>
    <xf numFmtId="165" fontId="0" fillId="2" borderId="23" xfId="58" applyNumberFormat="1" applyFont="1" applyFill="1" applyBorder="1" applyAlignment="1" applyProtection="1">
      <alignment horizontal="center"/>
      <protection/>
    </xf>
    <xf numFmtId="164" fontId="0" fillId="16" borderId="19" xfId="58" applyNumberFormat="1" applyFill="1" applyBorder="1" applyAlignment="1" applyProtection="1">
      <alignment horizontal="center"/>
      <protection/>
    </xf>
    <xf numFmtId="165" fontId="0" fillId="16" borderId="24" xfId="58" applyNumberFormat="1" applyFont="1" applyFill="1" applyBorder="1" applyAlignment="1" applyProtection="1">
      <alignment horizontal="center"/>
      <protection/>
    </xf>
    <xf numFmtId="1" fontId="0" fillId="16" borderId="18" xfId="58" applyNumberFormat="1" applyFill="1" applyBorder="1" applyAlignment="1" applyProtection="1">
      <alignment horizontal="center"/>
      <protection/>
    </xf>
    <xf numFmtId="165" fontId="0" fillId="16" borderId="23" xfId="58" applyNumberFormat="1" applyFont="1" applyFill="1" applyBorder="1" applyAlignment="1" applyProtection="1">
      <alignment horizontal="center"/>
      <protection/>
    </xf>
    <xf numFmtId="0" fontId="2" fillId="2" borderId="16" xfId="0" applyFont="1" applyFill="1" applyBorder="1" applyAlignment="1" applyProtection="1">
      <alignment/>
      <protection/>
    </xf>
    <xf numFmtId="0" fontId="2" fillId="2" borderId="25" xfId="0" applyFont="1" applyFill="1" applyBorder="1" applyAlignment="1" applyProtection="1">
      <alignment/>
      <protection/>
    </xf>
    <xf numFmtId="0" fontId="0" fillId="0" borderId="0" xfId="0" applyFont="1" applyFill="1" applyBorder="1" applyAlignment="1" applyProtection="1">
      <alignment/>
      <protection/>
    </xf>
    <xf numFmtId="0" fontId="66" fillId="16" borderId="0" xfId="0" applyFont="1" applyFill="1" applyAlignment="1" applyProtection="1">
      <alignment vertical="center"/>
      <protection/>
    </xf>
    <xf numFmtId="0" fontId="67" fillId="17" borderId="0" xfId="54" applyFont="1" applyFill="1" applyAlignment="1" applyProtection="1">
      <alignment/>
      <protection/>
    </xf>
    <xf numFmtId="0" fontId="3" fillId="16" borderId="10" xfId="0" applyFont="1" applyFill="1" applyBorder="1" applyAlignment="1" applyProtection="1">
      <alignment horizontal="right"/>
      <protection/>
    </xf>
    <xf numFmtId="0" fontId="3" fillId="16" borderId="0" xfId="0" applyFont="1" applyFill="1" applyBorder="1" applyAlignment="1" applyProtection="1">
      <alignment horizontal="right"/>
      <protection/>
    </xf>
    <xf numFmtId="0" fontId="0" fillId="16" borderId="26" xfId="58" applyFill="1" applyBorder="1" applyAlignment="1" applyProtection="1">
      <alignment horizontal="center" vertical="top"/>
      <protection/>
    </xf>
    <xf numFmtId="0" fontId="2" fillId="16" borderId="0" xfId="58" applyFont="1" applyFill="1" applyBorder="1" applyAlignment="1" applyProtection="1">
      <alignment horizontal="left" vertical="center" wrapText="1"/>
      <protection/>
    </xf>
    <xf numFmtId="0" fontId="2" fillId="16" borderId="0" xfId="58" applyFont="1" applyFill="1" applyBorder="1" applyAlignment="1" applyProtection="1">
      <alignment horizontal="center" vertical="center"/>
      <protection/>
    </xf>
    <xf numFmtId="0" fontId="54" fillId="16" borderId="0" xfId="0" applyFont="1" applyFill="1" applyBorder="1" applyAlignment="1" applyProtection="1">
      <alignment vertical="center"/>
      <protection/>
    </xf>
    <xf numFmtId="0" fontId="0" fillId="17" borderId="0" xfId="0" applyFont="1" applyFill="1" applyBorder="1" applyAlignment="1" applyProtection="1">
      <alignment/>
      <protection/>
    </xf>
    <xf numFmtId="0" fontId="3" fillId="17" borderId="0" xfId="0" applyFont="1" applyFill="1" applyBorder="1" applyAlignment="1" applyProtection="1">
      <alignment/>
      <protection/>
    </xf>
    <xf numFmtId="0" fontId="0" fillId="17" borderId="0" xfId="0" applyFill="1" applyAlignment="1" applyProtection="1">
      <alignment/>
      <protection/>
    </xf>
    <xf numFmtId="0" fontId="0" fillId="17" borderId="0" xfId="0" applyFont="1" applyFill="1" applyBorder="1" applyAlignment="1" applyProtection="1">
      <alignment/>
      <protection/>
    </xf>
    <xf numFmtId="0" fontId="56" fillId="16" borderId="0" xfId="0" applyFont="1" applyFill="1" applyBorder="1" applyAlignment="1" applyProtection="1">
      <alignment vertical="center"/>
      <protection/>
    </xf>
    <xf numFmtId="0" fontId="60" fillId="16" borderId="0" xfId="0" applyFont="1" applyFill="1" applyBorder="1" applyAlignment="1">
      <alignment vertical="top"/>
    </xf>
    <xf numFmtId="0" fontId="10" fillId="17" borderId="0" xfId="0" applyFont="1" applyFill="1" applyAlignment="1">
      <alignment/>
    </xf>
    <xf numFmtId="0" fontId="45" fillId="17" borderId="0" xfId="0" applyFont="1" applyFill="1" applyAlignment="1">
      <alignment vertical="top" wrapText="1"/>
    </xf>
    <xf numFmtId="0" fontId="43" fillId="17" borderId="0" xfId="0" applyFont="1" applyFill="1" applyAlignment="1">
      <alignment vertical="top"/>
    </xf>
    <xf numFmtId="0" fontId="43" fillId="17" borderId="0" xfId="0" applyFont="1" applyFill="1" applyAlignment="1">
      <alignment horizontal="left" vertical="top" wrapText="1"/>
    </xf>
    <xf numFmtId="0" fontId="0" fillId="17" borderId="0" xfId="0" applyFont="1" applyFill="1" applyAlignment="1">
      <alignment vertical="top"/>
    </xf>
    <xf numFmtId="0" fontId="45" fillId="17" borderId="0" xfId="0" applyFont="1" applyFill="1" applyBorder="1" applyAlignment="1">
      <alignment vertical="top" wrapText="1"/>
    </xf>
    <xf numFmtId="0" fontId="11" fillId="17" borderId="0" xfId="0" applyFont="1" applyFill="1" applyAlignment="1">
      <alignment/>
    </xf>
    <xf numFmtId="0" fontId="0" fillId="17" borderId="0" xfId="58" applyFill="1" applyProtection="1">
      <alignment/>
      <protection/>
    </xf>
    <xf numFmtId="0" fontId="0" fillId="17" borderId="0" xfId="0" applyFill="1" applyAlignment="1">
      <alignment/>
    </xf>
    <xf numFmtId="0" fontId="11" fillId="17" borderId="0" xfId="0" applyFont="1" applyFill="1" applyAlignment="1">
      <alignment vertical="top" wrapText="1"/>
    </xf>
    <xf numFmtId="0" fontId="50" fillId="16" borderId="25" xfId="0" applyFont="1" applyFill="1" applyBorder="1" applyAlignment="1" applyProtection="1">
      <alignment horizontal="center" vertical="center"/>
      <protection/>
    </xf>
    <xf numFmtId="0" fontId="3" fillId="0" borderId="16" xfId="0" applyFont="1" applyFill="1" applyBorder="1" applyAlignment="1" applyProtection="1">
      <alignment horizontal="right" vertical="top"/>
      <protection/>
    </xf>
    <xf numFmtId="0" fontId="0" fillId="0" borderId="25" xfId="0" applyFill="1" applyBorder="1" applyAlignment="1" applyProtection="1">
      <alignment/>
      <protection/>
    </xf>
    <xf numFmtId="0" fontId="51" fillId="16" borderId="16" xfId="0" applyFont="1" applyFill="1" applyBorder="1" applyAlignment="1" applyProtection="1">
      <alignment horizontal="right" vertical="center"/>
      <protection/>
    </xf>
    <xf numFmtId="0" fontId="3" fillId="0" borderId="16" xfId="0" applyFont="1" applyFill="1" applyBorder="1" applyAlignment="1" applyProtection="1">
      <alignment horizontal="right"/>
      <protection/>
    </xf>
    <xf numFmtId="0" fontId="0" fillId="0" borderId="16" xfId="0" applyFill="1" applyBorder="1" applyAlignment="1" applyProtection="1">
      <alignment/>
      <protection/>
    </xf>
    <xf numFmtId="0" fontId="51" fillId="16" borderId="25" xfId="0" applyFont="1" applyFill="1" applyBorder="1" applyAlignment="1" applyProtection="1">
      <alignment horizontal="center" vertical="center"/>
      <protection/>
    </xf>
    <xf numFmtId="0" fontId="3" fillId="16" borderId="16" xfId="0" applyFont="1" applyFill="1" applyBorder="1" applyAlignment="1" applyProtection="1">
      <alignment horizontal="left" vertical="center" wrapText="1"/>
      <protection/>
    </xf>
    <xf numFmtId="0" fontId="51" fillId="16" borderId="16" xfId="0" applyFont="1" applyFill="1" applyBorder="1" applyAlignment="1" applyProtection="1">
      <alignment horizontal="center" vertical="center"/>
      <protection/>
    </xf>
    <xf numFmtId="0" fontId="3" fillId="16" borderId="25" xfId="0" applyFont="1" applyFill="1" applyBorder="1" applyAlignment="1" applyProtection="1">
      <alignment horizontal="right" vertical="center"/>
      <protection/>
    </xf>
    <xf numFmtId="0" fontId="2" fillId="0" borderId="0" xfId="0" applyFont="1" applyFill="1" applyBorder="1" applyAlignment="1" applyProtection="1">
      <alignment horizontal="right" vertical="center"/>
      <protection/>
    </xf>
    <xf numFmtId="0" fontId="2" fillId="0" borderId="0" xfId="0" applyFont="1" applyFill="1" applyBorder="1" applyAlignment="1" applyProtection="1">
      <alignment horizontal="right" vertical="center"/>
      <protection/>
    </xf>
    <xf numFmtId="0" fontId="2" fillId="16" borderId="0" xfId="0" applyFont="1" applyFill="1" applyBorder="1" applyAlignment="1" applyProtection="1">
      <alignment wrapText="1"/>
      <protection/>
    </xf>
    <xf numFmtId="0" fontId="0" fillId="16" borderId="25" xfId="0" applyFill="1" applyBorder="1" applyAlignment="1" applyProtection="1">
      <alignment/>
      <protection/>
    </xf>
    <xf numFmtId="0" fontId="0" fillId="0" borderId="16" xfId="0" applyFont="1" applyFill="1" applyBorder="1" applyAlignment="1" applyProtection="1">
      <alignment vertical="center"/>
      <protection/>
    </xf>
    <xf numFmtId="0" fontId="2" fillId="16" borderId="16" xfId="0" applyFont="1" applyFill="1" applyBorder="1" applyAlignment="1" applyProtection="1">
      <alignment horizontal="right" vertical="center"/>
      <protection/>
    </xf>
    <xf numFmtId="0" fontId="0" fillId="16" borderId="0" xfId="0" applyFill="1" applyBorder="1" applyAlignment="1" applyProtection="1">
      <alignment/>
      <protection/>
    </xf>
    <xf numFmtId="0" fontId="0" fillId="16" borderId="16" xfId="0" applyFont="1" applyFill="1" applyBorder="1" applyAlignment="1" applyProtection="1">
      <alignment horizontal="right" vertical="center"/>
      <protection/>
    </xf>
    <xf numFmtId="0" fontId="3" fillId="16" borderId="16" xfId="0" applyFont="1" applyFill="1" applyBorder="1" applyAlignment="1" applyProtection="1">
      <alignment horizontal="left" vertical="center"/>
      <protection/>
    </xf>
    <xf numFmtId="0" fontId="5" fillId="16" borderId="16" xfId="0" applyFont="1" applyFill="1" applyBorder="1" applyAlignment="1" applyProtection="1">
      <alignment horizontal="right" vertical="center"/>
      <protection/>
    </xf>
    <xf numFmtId="0" fontId="5" fillId="0" borderId="0" xfId="0" applyFont="1" applyFill="1" applyBorder="1" applyAlignment="1" applyProtection="1">
      <alignment horizontal="right"/>
      <protection/>
    </xf>
    <xf numFmtId="0" fontId="0" fillId="0" borderId="16" xfId="0" applyFill="1" applyBorder="1" applyAlignment="1" applyProtection="1">
      <alignment vertical="center"/>
      <protection/>
    </xf>
    <xf numFmtId="0" fontId="0" fillId="0" borderId="0" xfId="0" applyFill="1" applyBorder="1" applyAlignment="1" applyProtection="1">
      <alignment vertical="center"/>
      <protection/>
    </xf>
    <xf numFmtId="0" fontId="2" fillId="16" borderId="25" xfId="0" applyFont="1" applyFill="1" applyBorder="1" applyAlignment="1" applyProtection="1">
      <alignment vertical="top" wrapText="1"/>
      <protection/>
    </xf>
    <xf numFmtId="0" fontId="2" fillId="0" borderId="16" xfId="0" applyFont="1" applyFill="1" applyBorder="1" applyAlignment="1" applyProtection="1">
      <alignment horizontal="right" vertical="center"/>
      <protection/>
    </xf>
    <xf numFmtId="0" fontId="0" fillId="0" borderId="25" xfId="0" applyFill="1" applyBorder="1" applyAlignment="1" applyProtection="1">
      <alignment/>
      <protection/>
    </xf>
    <xf numFmtId="0" fontId="5" fillId="16" borderId="25" xfId="0" applyFont="1" applyFill="1" applyBorder="1" applyAlignment="1" applyProtection="1">
      <alignment horizontal="left" vertical="center" wrapText="1"/>
      <protection/>
    </xf>
    <xf numFmtId="0" fontId="5" fillId="16" borderId="18" xfId="0" applyFont="1" applyFill="1" applyBorder="1" applyAlignment="1" applyProtection="1">
      <alignment horizontal="right" vertical="center" wrapText="1"/>
      <protection/>
    </xf>
    <xf numFmtId="0" fontId="5" fillId="16" borderId="22" xfId="0" applyFont="1" applyFill="1" applyBorder="1" applyAlignment="1" applyProtection="1">
      <alignment/>
      <protection/>
    </xf>
    <xf numFmtId="0" fontId="2" fillId="2" borderId="16" xfId="0" applyFont="1" applyFill="1" applyBorder="1" applyAlignment="1" applyProtection="1">
      <alignment horizontal="left" vertical="center" wrapText="1"/>
      <protection/>
    </xf>
    <xf numFmtId="0" fontId="2" fillId="2" borderId="27" xfId="0" applyFont="1" applyFill="1" applyBorder="1" applyAlignment="1" applyProtection="1">
      <alignment horizontal="left" vertical="center"/>
      <protection/>
    </xf>
    <xf numFmtId="0" fontId="5" fillId="2" borderId="25" xfId="0" applyFont="1" applyFill="1" applyBorder="1" applyAlignment="1" applyProtection="1">
      <alignment horizontal="left"/>
      <protection/>
    </xf>
    <xf numFmtId="0" fontId="2" fillId="2" borderId="27" xfId="0" applyFont="1" applyFill="1" applyBorder="1" applyAlignment="1" applyProtection="1">
      <alignment/>
      <protection/>
    </xf>
    <xf numFmtId="0" fontId="2" fillId="2" borderId="28" xfId="0" applyFont="1" applyFill="1" applyBorder="1" applyAlignment="1" applyProtection="1">
      <alignment/>
      <protection/>
    </xf>
    <xf numFmtId="0" fontId="2" fillId="2" borderId="27" xfId="0" applyFont="1" applyFill="1" applyBorder="1" applyAlignment="1" applyProtection="1">
      <alignment/>
      <protection/>
    </xf>
    <xf numFmtId="0" fontId="2" fillId="2" borderId="29" xfId="0" applyFont="1" applyFill="1" applyBorder="1" applyAlignment="1" applyProtection="1">
      <alignment/>
      <protection/>
    </xf>
    <xf numFmtId="0" fontId="2" fillId="16" borderId="16" xfId="0" applyFont="1" applyFill="1" applyBorder="1" applyAlignment="1" applyProtection="1">
      <alignment/>
      <protection/>
    </xf>
    <xf numFmtId="0" fontId="2" fillId="16" borderId="25" xfId="0" applyFont="1" applyFill="1" applyBorder="1" applyAlignment="1" applyProtection="1">
      <alignment/>
      <protection/>
    </xf>
    <xf numFmtId="0" fontId="37" fillId="16" borderId="0" xfId="0" applyFont="1" applyFill="1" applyBorder="1" applyAlignment="1" applyProtection="1">
      <alignment/>
      <protection/>
    </xf>
    <xf numFmtId="0" fontId="0" fillId="0" borderId="24" xfId="0" applyFill="1" applyBorder="1" applyAlignment="1" applyProtection="1">
      <alignment horizontal="center"/>
      <protection locked="0"/>
    </xf>
    <xf numFmtId="165" fontId="46" fillId="16" borderId="27" xfId="58" applyNumberFormat="1" applyFont="1" applyFill="1" applyBorder="1" applyAlignment="1" applyProtection="1">
      <alignment horizontal="center"/>
      <protection/>
    </xf>
    <xf numFmtId="0" fontId="0" fillId="17" borderId="0" xfId="0" applyFill="1" applyBorder="1" applyAlignment="1">
      <alignment/>
    </xf>
    <xf numFmtId="1" fontId="0" fillId="0" borderId="30" xfId="58" applyNumberFormat="1" applyBorder="1" applyAlignment="1" applyProtection="1">
      <alignment horizontal="center"/>
      <protection/>
    </xf>
    <xf numFmtId="164" fontId="0" fillId="0" borderId="30" xfId="58" applyNumberFormat="1" applyBorder="1" applyAlignment="1" applyProtection="1">
      <alignment horizontal="center"/>
      <protection/>
    </xf>
    <xf numFmtId="165" fontId="0" fillId="0" borderId="31" xfId="58" applyNumberFormat="1" applyFill="1" applyBorder="1" applyAlignment="1" applyProtection="1">
      <alignment horizontal="center"/>
      <protection/>
    </xf>
    <xf numFmtId="1" fontId="0" fillId="2" borderId="30" xfId="58" applyNumberFormat="1" applyFill="1" applyBorder="1" applyAlignment="1" applyProtection="1">
      <alignment horizontal="center"/>
      <protection/>
    </xf>
    <xf numFmtId="165" fontId="0" fillId="2" borderId="31" xfId="58" applyNumberFormat="1" applyFill="1" applyBorder="1" applyAlignment="1" applyProtection="1">
      <alignment horizontal="center"/>
      <protection/>
    </xf>
    <xf numFmtId="1" fontId="0" fillId="16" borderId="30" xfId="58" applyNumberFormat="1" applyFill="1" applyBorder="1" applyAlignment="1" applyProtection="1">
      <alignment horizontal="center"/>
      <protection/>
    </xf>
    <xf numFmtId="165" fontId="0" fillId="16" borderId="31" xfId="58" applyNumberFormat="1" applyFill="1" applyBorder="1" applyAlignment="1" applyProtection="1">
      <alignment horizontal="center"/>
      <protection/>
    </xf>
    <xf numFmtId="0" fontId="0" fillId="16" borderId="18" xfId="58" applyFont="1" applyFill="1" applyBorder="1" applyAlignment="1" applyProtection="1">
      <alignment/>
      <protection/>
    </xf>
    <xf numFmtId="0" fontId="0" fillId="16" borderId="19" xfId="58" applyFont="1" applyFill="1" applyBorder="1" applyAlignment="1" applyProtection="1">
      <alignment vertical="top"/>
      <protection/>
    </xf>
    <xf numFmtId="0" fontId="0" fillId="16" borderId="19" xfId="58" applyFill="1" applyBorder="1" applyAlignment="1" applyProtection="1">
      <alignment vertical="top"/>
      <protection/>
    </xf>
    <xf numFmtId="0" fontId="0" fillId="16" borderId="32" xfId="0" applyFont="1" applyFill="1" applyBorder="1" applyAlignment="1" applyProtection="1">
      <alignment horizontal="center"/>
      <protection/>
    </xf>
    <xf numFmtId="0" fontId="0" fillId="16" borderId="33" xfId="0" applyFont="1" applyFill="1" applyBorder="1" applyAlignment="1" applyProtection="1">
      <alignment horizontal="center"/>
      <protection/>
    </xf>
    <xf numFmtId="0" fontId="0" fillId="16" borderId="33" xfId="0" applyFill="1" applyBorder="1" applyAlignment="1" applyProtection="1">
      <alignment/>
      <protection/>
    </xf>
    <xf numFmtId="0" fontId="0" fillId="16" borderId="25" xfId="0" applyFill="1" applyBorder="1" applyAlignment="1" applyProtection="1">
      <alignment/>
      <protection/>
    </xf>
    <xf numFmtId="0" fontId="38" fillId="16" borderId="18" xfId="0" applyFont="1" applyFill="1" applyBorder="1" applyAlignment="1" applyProtection="1">
      <alignment/>
      <protection/>
    </xf>
    <xf numFmtId="0" fontId="38" fillId="16" borderId="17" xfId="0" applyFont="1" applyFill="1" applyBorder="1" applyAlignment="1" applyProtection="1">
      <alignment/>
      <protection/>
    </xf>
    <xf numFmtId="165" fontId="46" fillId="16" borderId="34" xfId="58" applyNumberFormat="1" applyFont="1" applyFill="1" applyBorder="1" applyAlignment="1" applyProtection="1">
      <alignment horizontal="center"/>
      <protection/>
    </xf>
    <xf numFmtId="0" fontId="52" fillId="16" borderId="0" xfId="0" applyFont="1" applyFill="1" applyBorder="1" applyAlignment="1" applyProtection="1">
      <alignment horizontal="left" vertical="top"/>
      <protection/>
    </xf>
    <xf numFmtId="0" fontId="2" fillId="2" borderId="27" xfId="0" applyFont="1" applyFill="1" applyBorder="1" applyAlignment="1" applyProtection="1">
      <alignment horizontal="left"/>
      <protection/>
    </xf>
    <xf numFmtId="0" fontId="0" fillId="0" borderId="0" xfId="0" applyFill="1" applyBorder="1" applyAlignment="1" applyProtection="1">
      <alignment horizontal="left"/>
      <protection/>
    </xf>
    <xf numFmtId="0" fontId="2" fillId="16" borderId="0" xfId="0" applyFont="1" applyFill="1" applyBorder="1" applyAlignment="1" applyProtection="1">
      <alignment horizontal="right" vertical="center"/>
      <protection/>
    </xf>
    <xf numFmtId="0" fontId="2" fillId="16" borderId="16" xfId="0" applyFont="1" applyFill="1" applyBorder="1" applyAlignment="1" applyProtection="1">
      <alignment horizontal="right" vertical="center"/>
      <protection/>
    </xf>
    <xf numFmtId="0" fontId="2" fillId="16" borderId="0" xfId="0" applyFont="1" applyFill="1" applyBorder="1" applyAlignment="1" applyProtection="1">
      <alignment horizontal="right" vertical="center"/>
      <protection/>
    </xf>
    <xf numFmtId="0" fontId="2" fillId="16" borderId="0" xfId="0" applyFont="1" applyFill="1" applyBorder="1" applyAlignment="1" applyProtection="1">
      <alignment horizontal="center" vertical="center" wrapText="1"/>
      <protection/>
    </xf>
    <xf numFmtId="0" fontId="2" fillId="16" borderId="25" xfId="0" applyFont="1" applyFill="1" applyBorder="1" applyAlignment="1" applyProtection="1">
      <alignment horizontal="center" vertical="center" wrapText="1"/>
      <protection/>
    </xf>
    <xf numFmtId="0" fontId="2" fillId="2" borderId="0" xfId="0" applyFont="1" applyFill="1" applyBorder="1" applyAlignment="1" applyProtection="1">
      <alignment horizontal="left"/>
      <protection/>
    </xf>
    <xf numFmtId="0" fontId="3" fillId="16" borderId="0" xfId="0" applyFont="1" applyFill="1" applyBorder="1" applyAlignment="1" applyProtection="1">
      <alignment horizontal="center" vertical="center"/>
      <protection/>
    </xf>
    <xf numFmtId="0" fontId="5" fillId="16" borderId="25" xfId="0" applyFont="1" applyFill="1" applyBorder="1" applyAlignment="1" applyProtection="1">
      <alignment horizontal="center" vertical="center" wrapText="1"/>
      <protection/>
    </xf>
    <xf numFmtId="0" fontId="11" fillId="0" borderId="0" xfId="0" applyFont="1" applyAlignment="1">
      <alignment/>
    </xf>
    <xf numFmtId="0" fontId="43" fillId="17" borderId="0" xfId="0" applyFont="1" applyFill="1" applyAlignment="1">
      <alignment/>
    </xf>
    <xf numFmtId="0" fontId="95" fillId="17" borderId="0" xfId="0" applyFont="1" applyFill="1" applyAlignment="1">
      <alignment/>
    </xf>
    <xf numFmtId="0" fontId="10" fillId="17" borderId="0" xfId="0" applyFont="1" applyFill="1" applyAlignment="1">
      <alignment vertical="center" wrapText="1"/>
    </xf>
    <xf numFmtId="0" fontId="11" fillId="17" borderId="0" xfId="0" applyFont="1" applyFill="1" applyAlignment="1">
      <alignment wrapText="1"/>
    </xf>
    <xf numFmtId="0" fontId="11" fillId="17" borderId="0" xfId="0" applyFont="1" applyFill="1" applyAlignment="1">
      <alignment/>
    </xf>
    <xf numFmtId="0" fontId="11" fillId="17" borderId="0" xfId="0" applyFont="1" applyFill="1" applyAlignment="1">
      <alignment vertical="center" wrapText="1"/>
    </xf>
    <xf numFmtId="0" fontId="96" fillId="17" borderId="0" xfId="0" applyFont="1" applyFill="1" applyAlignment="1">
      <alignment horizontal="left" vertical="top" wrapText="1"/>
    </xf>
    <xf numFmtId="0" fontId="11" fillId="17" borderId="0" xfId="0" applyFont="1" applyFill="1" applyAlignment="1" quotePrefix="1">
      <alignment vertical="top" wrapText="1"/>
    </xf>
    <xf numFmtId="0" fontId="55" fillId="0" borderId="16" xfId="0" applyFont="1" applyFill="1" applyBorder="1" applyAlignment="1" applyProtection="1">
      <alignment horizontal="center" vertical="center"/>
      <protection/>
    </xf>
    <xf numFmtId="0" fontId="55" fillId="0" borderId="0" xfId="0" applyFont="1" applyFill="1" applyBorder="1" applyAlignment="1" applyProtection="1">
      <alignment horizontal="center" vertical="center"/>
      <protection/>
    </xf>
    <xf numFmtId="0" fontId="55" fillId="0" borderId="25" xfId="0" applyFont="1" applyFill="1" applyBorder="1" applyAlignment="1" applyProtection="1">
      <alignment horizontal="center" vertical="center"/>
      <protection/>
    </xf>
    <xf numFmtId="0" fontId="51" fillId="16" borderId="0" xfId="0" applyFont="1" applyFill="1" applyBorder="1" applyAlignment="1" applyProtection="1">
      <alignment vertical="center"/>
      <protection/>
    </xf>
    <xf numFmtId="0" fontId="97" fillId="17" borderId="0" xfId="0" applyFont="1" applyFill="1" applyAlignment="1">
      <alignment horizontal="left" vertical="top"/>
    </xf>
    <xf numFmtId="0" fontId="0" fillId="0" borderId="25" xfId="0" applyBorder="1" applyAlignment="1">
      <alignment/>
    </xf>
    <xf numFmtId="0" fontId="3" fillId="16" borderId="0" xfId="0" applyFont="1" applyFill="1" applyBorder="1" applyAlignment="1" applyProtection="1">
      <alignment/>
      <protection/>
    </xf>
    <xf numFmtId="3" fontId="0" fillId="0" borderId="24" xfId="0" applyNumberFormat="1" applyFill="1" applyBorder="1" applyAlignment="1" applyProtection="1">
      <alignment horizontal="center"/>
      <protection locked="0"/>
    </xf>
    <xf numFmtId="0" fontId="11" fillId="17" borderId="0" xfId="54" applyFont="1" applyFill="1" applyAlignment="1" applyProtection="1">
      <alignment horizontal="left" vertical="top" wrapText="1"/>
      <protection/>
    </xf>
    <xf numFmtId="0" fontId="53" fillId="0" borderId="0" xfId="0" applyFont="1" applyFill="1" applyBorder="1" applyAlignment="1" applyProtection="1">
      <alignment vertical="center"/>
      <protection/>
    </xf>
    <xf numFmtId="0" fontId="2" fillId="17" borderId="0" xfId="0" applyFont="1" applyFill="1" applyAlignment="1" applyProtection="1">
      <alignment/>
      <protection/>
    </xf>
    <xf numFmtId="0" fontId="0" fillId="17" borderId="0" xfId="0" applyFill="1" applyAlignment="1" applyProtection="1">
      <alignment vertical="center"/>
      <protection/>
    </xf>
    <xf numFmtId="0" fontId="0" fillId="17" borderId="0" xfId="0" applyFill="1" applyAlignment="1">
      <alignment horizontal="left" vertical="top" wrapText="1"/>
    </xf>
    <xf numFmtId="0" fontId="37" fillId="17" borderId="0" xfId="0" applyFont="1" applyFill="1" applyAlignment="1" applyProtection="1">
      <alignment/>
      <protection/>
    </xf>
    <xf numFmtId="0" fontId="37" fillId="17" borderId="0" xfId="0" applyFont="1" applyFill="1" applyAlignment="1" applyProtection="1">
      <alignment vertical="center"/>
      <protection/>
    </xf>
    <xf numFmtId="0" fontId="97" fillId="17" borderId="0" xfId="0" applyFont="1" applyFill="1" applyAlignment="1">
      <alignment vertical="top"/>
    </xf>
    <xf numFmtId="3" fontId="9" fillId="9" borderId="0" xfId="0" applyNumberFormat="1" applyFont="1" applyFill="1" applyBorder="1" applyAlignment="1" applyProtection="1">
      <alignment horizontal="center"/>
      <protection/>
    </xf>
    <xf numFmtId="0" fontId="9" fillId="9" borderId="16" xfId="0" applyFont="1" applyFill="1" applyBorder="1" applyAlignment="1" applyProtection="1">
      <alignment horizontal="center"/>
      <protection/>
    </xf>
    <xf numFmtId="0" fontId="0" fillId="17" borderId="0" xfId="0" applyFill="1" applyBorder="1" applyAlignment="1" applyProtection="1">
      <alignment/>
      <protection/>
    </xf>
    <xf numFmtId="0" fontId="0" fillId="0" borderId="35" xfId="0" applyFill="1" applyBorder="1" applyAlignment="1" applyProtection="1">
      <alignment horizontal="center"/>
      <protection locked="0"/>
    </xf>
    <xf numFmtId="3" fontId="0" fillId="0" borderId="35" xfId="0" applyNumberFormat="1" applyFill="1" applyBorder="1" applyAlignment="1" applyProtection="1">
      <alignment horizontal="center"/>
      <protection locked="0"/>
    </xf>
    <xf numFmtId="0" fontId="11" fillId="17" borderId="0" xfId="0" applyFont="1" applyFill="1" applyAlignment="1">
      <alignment horizontal="left" vertical="top" wrapText="1"/>
    </xf>
    <xf numFmtId="0" fontId="44" fillId="16" borderId="0" xfId="0" applyFont="1" applyFill="1" applyAlignment="1">
      <alignment horizontal="center"/>
    </xf>
    <xf numFmtId="165" fontId="46" fillId="16" borderId="29" xfId="58" applyNumberFormat="1" applyFont="1" applyFill="1" applyBorder="1" applyAlignment="1" applyProtection="1">
      <alignment horizontal="center"/>
      <protection/>
    </xf>
    <xf numFmtId="0" fontId="0" fillId="16" borderId="23" xfId="58" applyFill="1" applyBorder="1" applyAlignment="1" applyProtection="1">
      <alignment horizontal="center" vertical="top"/>
      <protection/>
    </xf>
    <xf numFmtId="0" fontId="2" fillId="17" borderId="28" xfId="58" applyFont="1" applyFill="1" applyBorder="1" applyAlignment="1" applyProtection="1">
      <alignment vertical="top" wrapText="1"/>
      <protection/>
    </xf>
    <xf numFmtId="0" fontId="2" fillId="16" borderId="18" xfId="0" applyFont="1" applyFill="1" applyBorder="1" applyAlignment="1" applyProtection="1">
      <alignment horizontal="left"/>
      <protection locked="0"/>
    </xf>
    <xf numFmtId="0" fontId="52" fillId="16" borderId="0" xfId="0" applyFont="1" applyFill="1" applyBorder="1" applyAlignment="1" applyProtection="1">
      <alignment horizontal="center" vertical="center"/>
      <protection/>
    </xf>
    <xf numFmtId="0" fontId="0" fillId="16" borderId="23" xfId="58" applyFill="1" applyBorder="1" applyAlignment="1" applyProtection="1">
      <alignment vertical="top"/>
      <protection/>
    </xf>
    <xf numFmtId="0" fontId="37" fillId="16" borderId="17" xfId="58" applyFont="1" applyFill="1" applyBorder="1" applyAlignment="1" applyProtection="1">
      <alignment/>
      <protection/>
    </xf>
    <xf numFmtId="165" fontId="0" fillId="0" borderId="24" xfId="58" applyNumberFormat="1" applyFill="1" applyBorder="1" applyAlignment="1" applyProtection="1">
      <alignment horizontal="center"/>
      <protection/>
    </xf>
    <xf numFmtId="0" fontId="3" fillId="16" borderId="36" xfId="0" applyFont="1" applyFill="1" applyBorder="1" applyAlignment="1" applyProtection="1">
      <alignment horizontal="left"/>
      <protection/>
    </xf>
    <xf numFmtId="0" fontId="0" fillId="16" borderId="37" xfId="0" applyFill="1" applyBorder="1" applyAlignment="1" applyProtection="1">
      <alignment horizontal="center"/>
      <protection/>
    </xf>
    <xf numFmtId="0" fontId="47" fillId="16" borderId="0" xfId="0" applyFont="1" applyFill="1" applyBorder="1" applyAlignment="1">
      <alignment horizontal="left" vertical="top"/>
    </xf>
    <xf numFmtId="0" fontId="11" fillId="17" borderId="0" xfId="0" applyFont="1" applyFill="1" applyAlignment="1">
      <alignment horizontal="left" vertical="top"/>
    </xf>
    <xf numFmtId="0" fontId="96" fillId="17" borderId="0" xfId="0" applyFont="1" applyFill="1" applyAlignment="1">
      <alignment horizontal="left" vertical="top" wrapText="1"/>
    </xf>
    <xf numFmtId="0" fontId="11" fillId="17" borderId="0" xfId="0" applyFont="1" applyFill="1" applyAlignment="1">
      <alignment horizontal="left" vertical="top" wrapText="1"/>
    </xf>
    <xf numFmtId="0" fontId="2" fillId="16" borderId="0" xfId="0" applyFont="1" applyFill="1" applyBorder="1" applyAlignment="1" applyProtection="1">
      <alignment vertical="center"/>
      <protection/>
    </xf>
    <xf numFmtId="0" fontId="10" fillId="16" borderId="0" xfId="0" applyFont="1" applyFill="1" applyBorder="1" applyAlignment="1" applyProtection="1">
      <alignment horizontal="center" vertical="center"/>
      <protection/>
    </xf>
    <xf numFmtId="0" fontId="2" fillId="0" borderId="0" xfId="0" applyFont="1" applyFill="1" applyBorder="1" applyAlignment="1" applyProtection="1">
      <alignment/>
      <protection/>
    </xf>
    <xf numFmtId="0" fontId="0" fillId="16" borderId="38" xfId="58" applyFill="1" applyBorder="1" applyAlignment="1" applyProtection="1">
      <alignment horizontal="center" vertical="top"/>
      <protection/>
    </xf>
    <xf numFmtId="165" fontId="0" fillId="2" borderId="24" xfId="58" applyNumberFormat="1" applyFill="1" applyBorder="1" applyAlignment="1" applyProtection="1">
      <alignment horizontal="center"/>
      <protection/>
    </xf>
    <xf numFmtId="1" fontId="0" fillId="2" borderId="36" xfId="58" applyNumberFormat="1" applyFill="1" applyBorder="1" applyAlignment="1" applyProtection="1">
      <alignment horizontal="center"/>
      <protection/>
    </xf>
    <xf numFmtId="164" fontId="0" fillId="2" borderId="39" xfId="58" applyNumberFormat="1" applyFill="1" applyBorder="1" applyAlignment="1" applyProtection="1">
      <alignment horizontal="center"/>
      <protection/>
    </xf>
    <xf numFmtId="165" fontId="0" fillId="2" borderId="35" xfId="58" applyNumberFormat="1" applyFont="1" applyFill="1" applyBorder="1" applyAlignment="1" applyProtection="1">
      <alignment horizontal="center"/>
      <protection/>
    </xf>
    <xf numFmtId="0" fontId="36" fillId="16" borderId="16" xfId="0" applyFont="1" applyFill="1" applyBorder="1" applyAlignment="1" applyProtection="1">
      <alignment vertical="center"/>
      <protection/>
    </xf>
    <xf numFmtId="165" fontId="0" fillId="2" borderId="35" xfId="58" applyNumberFormat="1" applyFill="1" applyBorder="1" applyAlignment="1" applyProtection="1">
      <alignment horizontal="center"/>
      <protection/>
    </xf>
    <xf numFmtId="0" fontId="73" fillId="16" borderId="17" xfId="0" applyFont="1" applyFill="1" applyBorder="1" applyAlignment="1" applyProtection="1">
      <alignment vertical="center"/>
      <protection locked="0"/>
    </xf>
    <xf numFmtId="0" fontId="3" fillId="16" borderId="24" xfId="0" applyFont="1" applyFill="1" applyBorder="1" applyAlignment="1" applyProtection="1">
      <alignment horizontal="center" vertical="center"/>
      <protection locked="0"/>
    </xf>
    <xf numFmtId="4" fontId="73" fillId="16" borderId="17" xfId="0" applyNumberFormat="1" applyFont="1" applyFill="1" applyBorder="1" applyAlignment="1" applyProtection="1">
      <alignment vertical="center"/>
      <protection locked="0"/>
    </xf>
    <xf numFmtId="0" fontId="2" fillId="18" borderId="16" xfId="0" applyFont="1" applyFill="1" applyBorder="1" applyAlignment="1" applyProtection="1">
      <alignment horizontal="left"/>
      <protection/>
    </xf>
    <xf numFmtId="0" fontId="2" fillId="18" borderId="0" xfId="0" applyFont="1" applyFill="1" applyBorder="1" applyAlignment="1" applyProtection="1">
      <alignment horizontal="left"/>
      <protection/>
    </xf>
    <xf numFmtId="0" fontId="2" fillId="18" borderId="25" xfId="0" applyFont="1" applyFill="1" applyBorder="1" applyAlignment="1" applyProtection="1">
      <alignment horizontal="left"/>
      <protection/>
    </xf>
    <xf numFmtId="0" fontId="2" fillId="16" borderId="0" xfId="0" applyFont="1" applyFill="1" applyBorder="1" applyAlignment="1" applyProtection="1">
      <alignment horizontal="left"/>
      <protection/>
    </xf>
    <xf numFmtId="0" fontId="2" fillId="16" borderId="25" xfId="0" applyFont="1" applyFill="1" applyBorder="1" applyAlignment="1" applyProtection="1">
      <alignment horizontal="left"/>
      <protection/>
    </xf>
    <xf numFmtId="0" fontId="5" fillId="16" borderId="0" xfId="0" applyFont="1" applyFill="1" applyBorder="1" applyAlignment="1" applyProtection="1">
      <alignment horizontal="left"/>
      <protection/>
    </xf>
    <xf numFmtId="0" fontId="5" fillId="16" borderId="16" xfId="0" applyFont="1" applyFill="1" applyBorder="1" applyAlignment="1" applyProtection="1">
      <alignment horizontal="left"/>
      <protection/>
    </xf>
    <xf numFmtId="0" fontId="98" fillId="16" borderId="0" xfId="0" applyFont="1" applyFill="1" applyAlignment="1">
      <alignment/>
    </xf>
    <xf numFmtId="0" fontId="99" fillId="0" borderId="0" xfId="0" applyFont="1" applyAlignment="1" applyProtection="1">
      <alignment/>
      <protection/>
    </xf>
    <xf numFmtId="0" fontId="61" fillId="0" borderId="0" xfId="0" applyFont="1" applyFill="1" applyAlignment="1" applyProtection="1">
      <alignment vertical="center"/>
      <protection/>
    </xf>
    <xf numFmtId="0" fontId="61" fillId="17" borderId="11" xfId="0" applyFont="1" applyFill="1" applyBorder="1" applyAlignment="1" applyProtection="1">
      <alignment vertical="center"/>
      <protection/>
    </xf>
    <xf numFmtId="0" fontId="61" fillId="17" borderId="0" xfId="0" applyFont="1" applyFill="1" applyAlignment="1" applyProtection="1">
      <alignment vertical="center"/>
      <protection/>
    </xf>
    <xf numFmtId="0" fontId="98" fillId="17" borderId="0" xfId="0" applyFont="1" applyFill="1" applyAlignment="1" applyProtection="1">
      <alignment/>
      <protection/>
    </xf>
    <xf numFmtId="0" fontId="100" fillId="17" borderId="0" xfId="0" applyFont="1" applyFill="1" applyAlignment="1" applyProtection="1">
      <alignment/>
      <protection/>
    </xf>
    <xf numFmtId="0" fontId="44" fillId="16" borderId="0" xfId="0" applyFont="1" applyFill="1" applyAlignment="1" applyProtection="1">
      <alignment horizontal="center" vertical="center" wrapText="1"/>
      <protection/>
    </xf>
    <xf numFmtId="0" fontId="11" fillId="16" borderId="0" xfId="0" applyFont="1" applyFill="1" applyAlignment="1" applyProtection="1">
      <alignment vertical="center"/>
      <protection/>
    </xf>
    <xf numFmtId="0" fontId="11" fillId="0" borderId="0" xfId="0" applyFont="1" applyAlignment="1" applyProtection="1">
      <alignment vertical="center"/>
      <protection/>
    </xf>
    <xf numFmtId="0" fontId="11" fillId="17" borderId="0" xfId="0" applyFont="1" applyFill="1" applyBorder="1" applyAlignment="1" applyProtection="1">
      <alignment horizontal="left" vertical="top" wrapText="1"/>
      <protection/>
    </xf>
    <xf numFmtId="0" fontId="11" fillId="17" borderId="0" xfId="0" applyFont="1" applyFill="1" applyBorder="1" applyAlignment="1" applyProtection="1">
      <alignment vertical="top" wrapText="1"/>
      <protection/>
    </xf>
    <xf numFmtId="0" fontId="11" fillId="17" borderId="0" xfId="0" applyFont="1" applyFill="1" applyAlignment="1" applyProtection="1">
      <alignment vertical="top" wrapText="1"/>
      <protection/>
    </xf>
    <xf numFmtId="0" fontId="11" fillId="17" borderId="0" xfId="0" applyFont="1" applyFill="1" applyAlignment="1" applyProtection="1">
      <alignment horizontal="left" vertical="top" wrapText="1"/>
      <protection/>
    </xf>
    <xf numFmtId="0" fontId="10" fillId="16" borderId="0" xfId="0" applyFont="1" applyFill="1" applyBorder="1" applyAlignment="1" applyProtection="1">
      <alignment horizontal="center" vertical="top" wrapText="1"/>
      <protection/>
    </xf>
    <xf numFmtId="0" fontId="0" fillId="18" borderId="16" xfId="0" applyFill="1" applyBorder="1" applyAlignment="1" applyProtection="1">
      <alignment vertical="top"/>
      <protection/>
    </xf>
    <xf numFmtId="0" fontId="0" fillId="18" borderId="0" xfId="0" applyFill="1" applyBorder="1" applyAlignment="1" applyProtection="1">
      <alignment vertical="top"/>
      <protection/>
    </xf>
    <xf numFmtId="0" fontId="0" fillId="18" borderId="25" xfId="0" applyFill="1" applyBorder="1" applyAlignment="1" applyProtection="1">
      <alignment vertical="top"/>
      <protection/>
    </xf>
    <xf numFmtId="0" fontId="0" fillId="16" borderId="0" xfId="0" applyFill="1" applyBorder="1" applyAlignment="1" applyProtection="1">
      <alignment vertical="top"/>
      <protection/>
    </xf>
    <xf numFmtId="0" fontId="0" fillId="16" borderId="0" xfId="0" applyFill="1" applyAlignment="1" applyProtection="1">
      <alignment vertical="top"/>
      <protection/>
    </xf>
    <xf numFmtId="0" fontId="2" fillId="2" borderId="16" xfId="0" applyFont="1" applyFill="1" applyBorder="1" applyAlignment="1" applyProtection="1">
      <alignment vertical="center"/>
      <protection/>
    </xf>
    <xf numFmtId="14" fontId="2" fillId="16" borderId="16" xfId="0" applyNumberFormat="1" applyFont="1" applyFill="1" applyBorder="1" applyAlignment="1" applyProtection="1">
      <alignment horizontal="left" vertical="center"/>
      <protection locked="0"/>
    </xf>
    <xf numFmtId="0" fontId="2" fillId="2" borderId="25" xfId="0" applyFont="1" applyFill="1" applyBorder="1" applyAlignment="1" applyProtection="1">
      <alignment vertical="center"/>
      <protection/>
    </xf>
    <xf numFmtId="0" fontId="2" fillId="2" borderId="27" xfId="0" applyFont="1" applyFill="1" applyBorder="1" applyAlignment="1" applyProtection="1">
      <alignment vertical="center"/>
      <protection/>
    </xf>
    <xf numFmtId="0" fontId="5" fillId="2" borderId="28" xfId="0" applyFont="1" applyFill="1" applyBorder="1" applyAlignment="1" applyProtection="1">
      <alignment vertical="center"/>
      <protection/>
    </xf>
    <xf numFmtId="0" fontId="5" fillId="2" borderId="29" xfId="0" applyFont="1" applyFill="1" applyBorder="1" applyAlignment="1" applyProtection="1">
      <alignment vertical="center"/>
      <protection/>
    </xf>
    <xf numFmtId="0" fontId="0" fillId="16" borderId="0" xfId="0" applyFont="1" applyFill="1" applyAlignment="1" applyProtection="1">
      <alignment/>
      <protection/>
    </xf>
    <xf numFmtId="0" fontId="34" fillId="17" borderId="0" xfId="0" applyFont="1" applyFill="1" applyBorder="1" applyAlignment="1" applyProtection="1">
      <alignment vertical="center"/>
      <protection/>
    </xf>
    <xf numFmtId="0" fontId="0" fillId="0" borderId="0" xfId="0" applyAlignment="1" applyProtection="1">
      <alignment wrapText="1"/>
      <protection/>
    </xf>
    <xf numFmtId="165" fontId="38" fillId="16" borderId="23" xfId="0" applyNumberFormat="1" applyFont="1" applyFill="1" applyBorder="1" applyAlignment="1" applyProtection="1">
      <alignment horizontal="center" vertical="center"/>
      <protection/>
    </xf>
    <xf numFmtId="0" fontId="57" fillId="16" borderId="28" xfId="0" applyFont="1" applyFill="1" applyBorder="1" applyAlignment="1" applyProtection="1">
      <alignment/>
      <protection/>
    </xf>
    <xf numFmtId="0" fontId="64" fillId="16" borderId="0" xfId="58" applyFont="1" applyFill="1" applyBorder="1" applyAlignment="1" applyProtection="1">
      <alignment vertical="top" wrapText="1"/>
      <protection/>
    </xf>
    <xf numFmtId="0" fontId="0" fillId="0" borderId="0" xfId="0" applyAlignment="1">
      <alignment vertical="center"/>
    </xf>
    <xf numFmtId="0" fontId="99" fillId="17" borderId="0" xfId="0" applyFont="1" applyFill="1" applyAlignment="1" applyProtection="1">
      <alignment/>
      <protection/>
    </xf>
    <xf numFmtId="0" fontId="38" fillId="16" borderId="40" xfId="58" applyFont="1" applyFill="1" applyBorder="1" applyAlignment="1" applyProtection="1">
      <alignment/>
      <protection/>
    </xf>
    <xf numFmtId="0" fontId="38" fillId="16" borderId="41" xfId="58" applyFont="1" applyFill="1" applyBorder="1" applyAlignment="1" applyProtection="1">
      <alignment/>
      <protection/>
    </xf>
    <xf numFmtId="0" fontId="38" fillId="16" borderId="41" xfId="58" applyFont="1" applyFill="1" applyBorder="1" applyAlignment="1" applyProtection="1">
      <alignment vertical="center"/>
      <protection/>
    </xf>
    <xf numFmtId="0" fontId="0" fillId="0" borderId="0" xfId="58" applyAlignment="1" applyProtection="1">
      <alignment vertical="center"/>
      <protection/>
    </xf>
    <xf numFmtId="0" fontId="99" fillId="17" borderId="0" xfId="0" applyFont="1" applyFill="1" applyAlignment="1" applyProtection="1">
      <alignment vertical="center"/>
      <protection/>
    </xf>
    <xf numFmtId="1" fontId="0" fillId="0" borderId="18" xfId="58" applyNumberFormat="1" applyBorder="1" applyAlignment="1" applyProtection="1">
      <alignment horizontal="center"/>
      <protection locked="0"/>
    </xf>
    <xf numFmtId="1" fontId="0" fillId="0" borderId="30" xfId="58" applyNumberFormat="1" applyFill="1" applyBorder="1" applyAlignment="1" applyProtection="1">
      <alignment horizontal="center"/>
      <protection locked="0"/>
    </xf>
    <xf numFmtId="1" fontId="0" fillId="0" borderId="18" xfId="58" applyNumberFormat="1" applyFill="1" applyBorder="1" applyAlignment="1" applyProtection="1">
      <alignment horizontal="center"/>
      <protection locked="0"/>
    </xf>
    <xf numFmtId="1" fontId="0" fillId="2" borderId="19" xfId="58" applyNumberFormat="1" applyFill="1" applyBorder="1" applyAlignment="1" applyProtection="1">
      <alignment horizontal="center"/>
      <protection locked="0"/>
    </xf>
    <xf numFmtId="1" fontId="0" fillId="16" borderId="19" xfId="58" applyNumberFormat="1" applyFill="1" applyBorder="1" applyAlignment="1" applyProtection="1">
      <alignment horizontal="center"/>
      <protection locked="0"/>
    </xf>
    <xf numFmtId="1" fontId="0" fillId="16" borderId="18" xfId="58" applyNumberFormat="1" applyFill="1" applyBorder="1" applyAlignment="1" applyProtection="1">
      <alignment horizontal="center"/>
      <protection locked="0"/>
    </xf>
    <xf numFmtId="1" fontId="0" fillId="2" borderId="18" xfId="58" applyNumberFormat="1" applyFill="1" applyBorder="1" applyAlignment="1" applyProtection="1">
      <alignment horizontal="center"/>
      <protection locked="0"/>
    </xf>
    <xf numFmtId="1" fontId="0" fillId="0" borderId="19" xfId="58" applyNumberFormat="1" applyBorder="1" applyAlignment="1" applyProtection="1">
      <alignment horizontal="center"/>
      <protection locked="0"/>
    </xf>
    <xf numFmtId="1" fontId="0" fillId="0" borderId="19" xfId="58" applyNumberFormat="1" applyFill="1" applyBorder="1" applyAlignment="1" applyProtection="1">
      <alignment horizontal="center"/>
      <protection locked="0"/>
    </xf>
    <xf numFmtId="1" fontId="0" fillId="2" borderId="19" xfId="58" applyNumberFormat="1" applyFont="1" applyFill="1" applyBorder="1" applyAlignment="1" applyProtection="1">
      <alignment horizontal="center"/>
      <protection locked="0"/>
    </xf>
    <xf numFmtId="1" fontId="0" fillId="0" borderId="19" xfId="58" applyNumberFormat="1" applyFont="1" applyFill="1" applyBorder="1" applyAlignment="1" applyProtection="1">
      <alignment horizontal="center"/>
      <protection locked="0"/>
    </xf>
    <xf numFmtId="1" fontId="0" fillId="2" borderId="39" xfId="58" applyNumberFormat="1" applyFill="1" applyBorder="1" applyAlignment="1" applyProtection="1">
      <alignment horizontal="center"/>
      <protection locked="0"/>
    </xf>
    <xf numFmtId="1" fontId="0" fillId="2" borderId="39" xfId="58" applyNumberFormat="1" applyFont="1" applyFill="1" applyBorder="1" applyAlignment="1" applyProtection="1">
      <alignment horizontal="center"/>
      <protection locked="0"/>
    </xf>
    <xf numFmtId="0" fontId="0" fillId="0" borderId="0" xfId="0" applyFill="1" applyAlignment="1" applyProtection="1">
      <alignment vertical="center"/>
      <protection/>
    </xf>
    <xf numFmtId="0" fontId="98" fillId="17" borderId="0" xfId="0" applyFont="1" applyFill="1" applyAlignment="1" applyProtection="1">
      <alignment vertical="center"/>
      <protection/>
    </xf>
    <xf numFmtId="0" fontId="0" fillId="17" borderId="10" xfId="0" applyFont="1" applyFill="1" applyBorder="1" applyAlignment="1" applyProtection="1">
      <alignment/>
      <protection/>
    </xf>
    <xf numFmtId="0" fontId="3" fillId="17" borderId="42" xfId="0" applyFont="1" applyFill="1" applyBorder="1" applyAlignment="1" applyProtection="1">
      <alignment horizontal="center" vertical="center"/>
      <protection locked="0"/>
    </xf>
    <xf numFmtId="0" fontId="0" fillId="17" borderId="0" xfId="0" applyFont="1" applyFill="1" applyBorder="1" applyAlignment="1" applyProtection="1">
      <alignment/>
      <protection/>
    </xf>
    <xf numFmtId="0" fontId="0" fillId="17" borderId="10" xfId="0" applyFont="1" applyFill="1" applyBorder="1" applyAlignment="1" applyProtection="1">
      <alignment/>
      <protection/>
    </xf>
    <xf numFmtId="0" fontId="101" fillId="17" borderId="0" xfId="0" applyFont="1" applyFill="1" applyBorder="1" applyAlignment="1" applyProtection="1">
      <alignment/>
      <protection/>
    </xf>
    <xf numFmtId="0" fontId="4" fillId="17" borderId="0" xfId="54" applyFont="1" applyFill="1" applyBorder="1" applyAlignment="1" applyProtection="1">
      <alignment horizontal="left" vertical="center"/>
      <protection/>
    </xf>
    <xf numFmtId="0" fontId="2" fillId="17" borderId="0" xfId="0" applyFont="1" applyFill="1" applyBorder="1" applyAlignment="1" applyProtection="1">
      <alignment/>
      <protection/>
    </xf>
    <xf numFmtId="0" fontId="2" fillId="17" borderId="9" xfId="0" applyFont="1" applyFill="1" applyBorder="1" applyAlignment="1" applyProtection="1">
      <alignment/>
      <protection/>
    </xf>
    <xf numFmtId="0" fontId="36" fillId="16" borderId="0" xfId="0" applyFont="1" applyFill="1" applyBorder="1" applyAlignment="1" applyProtection="1">
      <alignment vertical="center"/>
      <protection/>
    </xf>
    <xf numFmtId="0" fontId="0" fillId="0" borderId="0" xfId="0" applyAlignment="1">
      <alignment horizontal="center" vertical="center"/>
    </xf>
    <xf numFmtId="0" fontId="0" fillId="17" borderId="28" xfId="0" applyFill="1" applyBorder="1" applyAlignment="1">
      <alignment/>
    </xf>
    <xf numFmtId="0" fontId="44" fillId="17" borderId="28" xfId="58" applyFont="1" applyFill="1" applyBorder="1" applyAlignment="1" applyProtection="1">
      <alignment/>
      <protection/>
    </xf>
    <xf numFmtId="0" fontId="45" fillId="17" borderId="19" xfId="58" applyFont="1" applyFill="1" applyBorder="1" applyAlignment="1" applyProtection="1">
      <alignment vertical="top" wrapText="1"/>
      <protection/>
    </xf>
    <xf numFmtId="0" fontId="45" fillId="17" borderId="20" xfId="58" applyFont="1" applyFill="1" applyBorder="1" applyAlignment="1" applyProtection="1">
      <alignment vertical="top" wrapText="1"/>
      <protection/>
    </xf>
    <xf numFmtId="0" fontId="45" fillId="17" borderId="20" xfId="58" applyFont="1" applyFill="1" applyBorder="1" applyAlignment="1" applyProtection="1">
      <alignment vertical="center"/>
      <protection/>
    </xf>
    <xf numFmtId="0" fontId="45" fillId="17" borderId="20" xfId="58" applyFont="1" applyFill="1" applyBorder="1" applyAlignment="1" applyProtection="1">
      <alignment horizontal="center" vertical="center" wrapText="1"/>
      <protection/>
    </xf>
    <xf numFmtId="165" fontId="45" fillId="17" borderId="20" xfId="58" applyNumberFormat="1" applyFont="1" applyFill="1" applyBorder="1" applyAlignment="1" applyProtection="1">
      <alignment horizontal="center" vertical="center" wrapText="1"/>
      <protection/>
    </xf>
    <xf numFmtId="0" fontId="45" fillId="17" borderId="20" xfId="58" applyFont="1" applyFill="1" applyBorder="1" applyAlignment="1" applyProtection="1">
      <alignment vertical="center" wrapText="1"/>
      <protection/>
    </xf>
    <xf numFmtId="0" fontId="45" fillId="17" borderId="21" xfId="58" applyFont="1" applyFill="1" applyBorder="1" applyAlignment="1" applyProtection="1">
      <alignment vertical="center" wrapText="1"/>
      <protection/>
    </xf>
    <xf numFmtId="0" fontId="0" fillId="17" borderId="9" xfId="0" applyFill="1" applyBorder="1" applyAlignment="1" applyProtection="1">
      <alignment/>
      <protection/>
    </xf>
    <xf numFmtId="0" fontId="54" fillId="0" borderId="0" xfId="0" applyFont="1" applyFill="1" applyBorder="1" applyAlignment="1" applyProtection="1">
      <alignment horizontal="right"/>
      <protection/>
    </xf>
    <xf numFmtId="165" fontId="0" fillId="16" borderId="26" xfId="58" applyNumberFormat="1" applyFill="1" applyBorder="1" applyAlignment="1" applyProtection="1">
      <alignment horizontal="center" vertical="top"/>
      <protection/>
    </xf>
    <xf numFmtId="0" fontId="38" fillId="16" borderId="17" xfId="58" applyFont="1" applyFill="1" applyBorder="1" applyAlignment="1" applyProtection="1">
      <alignment vertical="center"/>
      <protection/>
    </xf>
    <xf numFmtId="0" fontId="38" fillId="16" borderId="18" xfId="58" applyFont="1" applyFill="1" applyBorder="1" applyAlignment="1" applyProtection="1">
      <alignment vertical="center"/>
      <protection/>
    </xf>
    <xf numFmtId="0" fontId="73" fillId="0" borderId="0" xfId="0" applyFont="1" applyFill="1" applyBorder="1" applyAlignment="1" applyProtection="1">
      <alignment horizontal="center"/>
      <protection locked="0"/>
    </xf>
    <xf numFmtId="0" fontId="3" fillId="16" borderId="0" xfId="0" applyFont="1" applyFill="1" applyBorder="1" applyAlignment="1" applyProtection="1">
      <alignment horizontal="center" vertical="center"/>
      <protection locked="0"/>
    </xf>
    <xf numFmtId="0" fontId="2" fillId="16" borderId="25" xfId="0" applyFont="1" applyFill="1" applyBorder="1" applyAlignment="1" applyProtection="1">
      <alignment/>
      <protection/>
    </xf>
    <xf numFmtId="0" fontId="5" fillId="16" borderId="25" xfId="0" applyFont="1" applyFill="1" applyBorder="1" applyAlignment="1" applyProtection="1">
      <alignment/>
      <protection/>
    </xf>
    <xf numFmtId="0" fontId="2" fillId="0" borderId="25" xfId="0" applyFont="1" applyFill="1" applyBorder="1" applyAlignment="1" applyProtection="1">
      <alignment/>
      <protection/>
    </xf>
    <xf numFmtId="0" fontId="2" fillId="16" borderId="28" xfId="0" applyFont="1" applyFill="1" applyBorder="1" applyAlignment="1" applyProtection="1">
      <alignment/>
      <protection/>
    </xf>
    <xf numFmtId="0" fontId="5" fillId="16" borderId="28" xfId="0" applyFont="1" applyFill="1" applyBorder="1" applyAlignment="1" applyProtection="1">
      <alignment/>
      <protection/>
    </xf>
    <xf numFmtId="0" fontId="102" fillId="17" borderId="9" xfId="54" applyFont="1" applyFill="1" applyBorder="1" applyAlignment="1" applyProtection="1">
      <alignment vertical="center"/>
      <protection/>
    </xf>
    <xf numFmtId="0" fontId="11" fillId="17" borderId="0" xfId="0" applyFont="1" applyFill="1" applyAlignment="1">
      <alignment horizontal="left" vertical="top" wrapText="1"/>
    </xf>
    <xf numFmtId="0" fontId="43" fillId="17" borderId="0" xfId="0" applyFont="1" applyFill="1" applyBorder="1" applyAlignment="1" applyProtection="1">
      <alignment/>
      <protection/>
    </xf>
    <xf numFmtId="0" fontId="3" fillId="17" borderId="0" xfId="0" applyFont="1" applyFill="1" applyBorder="1" applyAlignment="1" applyProtection="1">
      <alignment vertical="center"/>
      <protection/>
    </xf>
    <xf numFmtId="0" fontId="3" fillId="17" borderId="0" xfId="0" applyFont="1" applyFill="1" applyBorder="1" applyAlignment="1" applyProtection="1">
      <alignment/>
      <protection/>
    </xf>
    <xf numFmtId="0" fontId="0" fillId="17" borderId="0" xfId="54" applyFont="1" applyFill="1" applyBorder="1" applyAlignment="1" applyProtection="1">
      <alignment vertical="center"/>
      <protection/>
    </xf>
    <xf numFmtId="0" fontId="3" fillId="17" borderId="0" xfId="0" applyFont="1" applyFill="1" applyBorder="1" applyAlignment="1" applyProtection="1">
      <alignment/>
      <protection/>
    </xf>
    <xf numFmtId="0" fontId="0" fillId="17" borderId="0" xfId="0" applyFont="1" applyFill="1" applyBorder="1" applyAlignment="1" applyProtection="1">
      <alignment vertical="top" wrapText="1"/>
      <protection/>
    </xf>
    <xf numFmtId="0" fontId="102" fillId="17" borderId="0" xfId="54" applyFont="1" applyFill="1" applyBorder="1" applyAlignment="1" applyProtection="1">
      <alignment/>
      <protection/>
    </xf>
    <xf numFmtId="0" fontId="44" fillId="17" borderId="0" xfId="58" applyFont="1" applyFill="1" applyBorder="1" applyAlignment="1" applyProtection="1">
      <alignment horizontal="center" vertical="center"/>
      <protection/>
    </xf>
    <xf numFmtId="0" fontId="28" fillId="18" borderId="43" xfId="58" applyFont="1" applyFill="1" applyBorder="1" applyAlignment="1" applyProtection="1">
      <alignment horizontal="center" vertical="center" wrapText="1"/>
      <protection/>
    </xf>
    <xf numFmtId="0" fontId="28" fillId="18" borderId="44" xfId="58" applyFont="1" applyFill="1" applyBorder="1" applyAlignment="1" applyProtection="1">
      <alignment horizontal="center" vertical="center"/>
      <protection/>
    </xf>
    <xf numFmtId="0" fontId="28" fillId="18" borderId="45" xfId="58" applyFont="1" applyFill="1" applyBorder="1" applyAlignment="1" applyProtection="1">
      <alignment horizontal="center" vertical="center" wrapText="1"/>
      <protection/>
    </xf>
    <xf numFmtId="0" fontId="28" fillId="18" borderId="46" xfId="58" applyFont="1" applyFill="1" applyBorder="1" applyAlignment="1" applyProtection="1">
      <alignment horizontal="center" vertical="center" wrapText="1"/>
      <protection/>
    </xf>
    <xf numFmtId="0" fontId="0" fillId="17" borderId="16" xfId="58" applyFont="1" applyFill="1" applyBorder="1" applyAlignment="1" applyProtection="1">
      <alignment/>
      <protection/>
    </xf>
    <xf numFmtId="0" fontId="0" fillId="17" borderId="0" xfId="58" applyFont="1" applyFill="1" applyBorder="1" applyAlignment="1" applyProtection="1">
      <alignment wrapText="1"/>
      <protection/>
    </xf>
    <xf numFmtId="0" fontId="0" fillId="17" borderId="25" xfId="58" applyFont="1" applyFill="1" applyBorder="1" applyAlignment="1" applyProtection="1">
      <alignment wrapText="1"/>
      <protection/>
    </xf>
    <xf numFmtId="0" fontId="0" fillId="17" borderId="18" xfId="58" applyFont="1" applyFill="1" applyBorder="1" applyAlignment="1" applyProtection="1">
      <alignment vertical="top" wrapText="1"/>
      <protection/>
    </xf>
    <xf numFmtId="0" fontId="0" fillId="17" borderId="17" xfId="58" applyFont="1" applyFill="1" applyBorder="1" applyAlignment="1" applyProtection="1">
      <alignment vertical="top" wrapText="1"/>
      <protection/>
    </xf>
    <xf numFmtId="0" fontId="0" fillId="17" borderId="22" xfId="58" applyFont="1" applyFill="1" applyBorder="1" applyAlignment="1" applyProtection="1">
      <alignment vertical="top" wrapText="1"/>
      <protection/>
    </xf>
    <xf numFmtId="0" fontId="28" fillId="18" borderId="47" xfId="58" applyFont="1" applyFill="1" applyBorder="1" applyAlignment="1" applyProtection="1">
      <alignment horizontal="center" vertical="center"/>
      <protection/>
    </xf>
    <xf numFmtId="0" fontId="28" fillId="18" borderId="47" xfId="58" applyFont="1" applyFill="1" applyBorder="1" applyAlignment="1" applyProtection="1">
      <alignment horizontal="center" vertical="center" wrapText="1"/>
      <protection/>
    </xf>
    <xf numFmtId="0" fontId="28" fillId="18" borderId="48" xfId="58" applyFont="1" applyFill="1" applyBorder="1" applyAlignment="1" applyProtection="1">
      <alignment horizontal="center" vertical="center" wrapText="1"/>
      <protection/>
    </xf>
    <xf numFmtId="0" fontId="0" fillId="17" borderId="16" xfId="58" applyFont="1" applyFill="1" applyBorder="1" applyAlignment="1" applyProtection="1">
      <alignment wrapText="1"/>
      <protection/>
    </xf>
    <xf numFmtId="0" fontId="0" fillId="17" borderId="0" xfId="58" applyFont="1" applyFill="1" applyBorder="1" applyAlignment="1" applyProtection="1">
      <alignment vertical="top" wrapText="1"/>
      <protection/>
    </xf>
    <xf numFmtId="0" fontId="0" fillId="17" borderId="25" xfId="58" applyFont="1" applyFill="1" applyBorder="1" applyAlignment="1" applyProtection="1">
      <alignment vertical="top" wrapText="1"/>
      <protection/>
    </xf>
    <xf numFmtId="0" fontId="0" fillId="17" borderId="16" xfId="58" applyFont="1" applyFill="1" applyBorder="1" applyAlignment="1" applyProtection="1">
      <alignment horizontal="left" wrapText="1"/>
      <protection/>
    </xf>
    <xf numFmtId="0" fontId="0" fillId="17" borderId="27" xfId="58" applyFont="1" applyFill="1" applyBorder="1" applyAlignment="1" applyProtection="1">
      <alignment vertical="top" wrapText="1"/>
      <protection/>
    </xf>
    <xf numFmtId="0" fontId="0" fillId="17" borderId="28" xfId="58" applyFont="1" applyFill="1" applyBorder="1" applyAlignment="1" applyProtection="1">
      <alignment vertical="top" wrapText="1"/>
      <protection/>
    </xf>
    <xf numFmtId="0" fontId="0" fillId="17" borderId="29" xfId="58" applyFont="1" applyFill="1" applyBorder="1" applyAlignment="1" applyProtection="1">
      <alignment vertical="top" wrapText="1"/>
      <protection/>
    </xf>
    <xf numFmtId="0" fontId="0" fillId="17" borderId="0" xfId="58" applyFont="1" applyFill="1" applyProtection="1">
      <alignment/>
      <protection/>
    </xf>
    <xf numFmtId="0" fontId="0" fillId="17" borderId="17" xfId="58" applyFont="1" applyFill="1" applyBorder="1" applyAlignment="1" applyProtection="1">
      <alignment horizontal="center" wrapText="1"/>
      <protection locked="0"/>
    </xf>
    <xf numFmtId="0" fontId="0" fillId="17" borderId="0" xfId="58" applyFont="1" applyFill="1" applyBorder="1" applyAlignment="1" applyProtection="1">
      <alignment horizontal="left" wrapText="1"/>
      <protection/>
    </xf>
    <xf numFmtId="0" fontId="0" fillId="17" borderId="16" xfId="58" applyFont="1" applyFill="1" applyBorder="1" applyAlignment="1" applyProtection="1">
      <alignment horizontal="left"/>
      <protection/>
    </xf>
    <xf numFmtId="0" fontId="0" fillId="0" borderId="49" xfId="58" applyBorder="1" applyProtection="1">
      <alignment/>
      <protection/>
    </xf>
    <xf numFmtId="0" fontId="11" fillId="17" borderId="0" xfId="0" applyNumberFormat="1" applyFont="1" applyFill="1" applyAlignment="1">
      <alignment vertical="top" wrapText="1"/>
    </xf>
    <xf numFmtId="165" fontId="0" fillId="16" borderId="0" xfId="58" applyNumberFormat="1" applyFill="1" applyBorder="1" applyAlignment="1" applyProtection="1">
      <alignment horizontal="center" vertical="center"/>
      <protection/>
    </xf>
    <xf numFmtId="0" fontId="28" fillId="18" borderId="50" xfId="58" applyFont="1" applyFill="1" applyBorder="1" applyAlignment="1" applyProtection="1">
      <alignment horizontal="center" vertical="center" wrapText="1"/>
      <protection/>
    </xf>
    <xf numFmtId="0" fontId="28" fillId="18" borderId="51" xfId="58" applyFont="1" applyFill="1" applyBorder="1" applyAlignment="1" applyProtection="1">
      <alignment horizontal="center" vertical="center" wrapText="1"/>
      <protection/>
    </xf>
    <xf numFmtId="0" fontId="28" fillId="18" borderId="52" xfId="58" applyFont="1" applyFill="1" applyBorder="1" applyAlignment="1" applyProtection="1">
      <alignment horizontal="center" vertical="center" wrapText="1"/>
      <protection/>
    </xf>
    <xf numFmtId="0" fontId="11" fillId="17" borderId="0" xfId="0" applyFont="1" applyFill="1" applyAlignment="1" quotePrefix="1">
      <alignment wrapText="1"/>
    </xf>
    <xf numFmtId="0" fontId="47" fillId="16" borderId="0" xfId="58" applyFont="1" applyFill="1" applyBorder="1" applyAlignment="1" applyProtection="1">
      <alignment horizontal="left" vertical="top" wrapText="1"/>
      <protection/>
    </xf>
    <xf numFmtId="0" fontId="4" fillId="0" borderId="0" xfId="54" applyAlignment="1" applyProtection="1">
      <alignment/>
      <protection/>
    </xf>
    <xf numFmtId="0" fontId="44" fillId="17" borderId="0" xfId="58" applyFont="1" applyFill="1" applyBorder="1" applyAlignment="1" applyProtection="1">
      <alignment horizontal="center"/>
      <protection/>
    </xf>
    <xf numFmtId="0" fontId="44" fillId="17" borderId="0" xfId="58" applyFont="1" applyFill="1" applyBorder="1" applyAlignment="1" applyProtection="1">
      <alignment horizontal="center" vertical="center"/>
      <protection/>
    </xf>
    <xf numFmtId="0" fontId="28" fillId="18" borderId="53" xfId="58" applyFont="1" applyFill="1" applyBorder="1" applyAlignment="1" applyProtection="1">
      <alignment horizontal="center" vertical="center"/>
      <protection/>
    </xf>
    <xf numFmtId="0" fontId="28" fillId="18" borderId="54" xfId="58" applyFont="1" applyFill="1" applyBorder="1" applyAlignment="1" applyProtection="1">
      <alignment horizontal="center" vertical="center" wrapText="1"/>
      <protection/>
    </xf>
    <xf numFmtId="0" fontId="0" fillId="17" borderId="0" xfId="58" applyFont="1" applyFill="1" applyBorder="1" applyAlignment="1" applyProtection="1">
      <alignment horizontal="center" vertical="center"/>
      <protection/>
    </xf>
    <xf numFmtId="0" fontId="0" fillId="17" borderId="0" xfId="58" applyFont="1" applyFill="1" applyBorder="1" applyAlignment="1" applyProtection="1">
      <alignment horizontal="center" vertical="center" wrapText="1"/>
      <protection/>
    </xf>
    <xf numFmtId="165" fontId="0" fillId="17" borderId="0" xfId="58" applyNumberFormat="1" applyFont="1" applyFill="1" applyBorder="1" applyAlignment="1" applyProtection="1">
      <alignment horizontal="center" vertical="center" wrapText="1"/>
      <protection/>
    </xf>
    <xf numFmtId="0" fontId="0" fillId="17" borderId="25" xfId="58" applyFont="1" applyFill="1" applyBorder="1" applyAlignment="1" applyProtection="1">
      <alignment horizontal="center" vertical="center" wrapText="1"/>
      <protection/>
    </xf>
    <xf numFmtId="0" fontId="0" fillId="17" borderId="22" xfId="0" applyFill="1" applyBorder="1" applyAlignment="1">
      <alignment/>
    </xf>
    <xf numFmtId="0" fontId="28" fillId="18" borderId="55" xfId="58" applyFont="1" applyFill="1" applyBorder="1" applyAlignment="1" applyProtection="1">
      <alignment horizontal="center" vertical="center" wrapText="1"/>
      <protection/>
    </xf>
    <xf numFmtId="0" fontId="0" fillId="16" borderId="0" xfId="0" applyFill="1" applyBorder="1" applyAlignment="1" applyProtection="1">
      <alignment vertical="center"/>
      <protection/>
    </xf>
    <xf numFmtId="0" fontId="38" fillId="16" borderId="18" xfId="0" applyFont="1" applyFill="1" applyBorder="1" applyAlignment="1" applyProtection="1">
      <alignment vertical="center"/>
      <protection/>
    </xf>
    <xf numFmtId="0" fontId="0" fillId="16" borderId="17" xfId="0" applyFill="1" applyBorder="1" applyAlignment="1" applyProtection="1">
      <alignment vertical="center"/>
      <protection/>
    </xf>
    <xf numFmtId="0" fontId="99" fillId="17" borderId="0" xfId="0" applyFont="1" applyFill="1" applyAlignment="1" applyProtection="1">
      <alignment horizontal="center" vertical="center"/>
      <protection/>
    </xf>
    <xf numFmtId="0" fontId="99" fillId="17" borderId="0" xfId="0" applyFont="1" applyFill="1" applyAlignment="1" applyProtection="1">
      <alignment vertical="top"/>
      <protection/>
    </xf>
    <xf numFmtId="0" fontId="99" fillId="17" borderId="0" xfId="0" applyFont="1" applyFill="1" applyAlignment="1" applyProtection="1">
      <alignment/>
      <protection/>
    </xf>
    <xf numFmtId="0" fontId="99" fillId="17" borderId="0" xfId="0" applyFont="1" applyFill="1" applyAlignment="1" applyProtection="1">
      <alignment horizontal="left" vertical="center" indent="2"/>
      <protection/>
    </xf>
    <xf numFmtId="0" fontId="0" fillId="17" borderId="9" xfId="54" applyFont="1" applyFill="1" applyBorder="1" applyAlignment="1" applyProtection="1">
      <alignment/>
      <protection/>
    </xf>
    <xf numFmtId="0" fontId="102" fillId="17" borderId="9" xfId="54" applyFont="1" applyFill="1" applyBorder="1" applyAlignment="1" applyProtection="1">
      <alignment/>
      <protection/>
    </xf>
    <xf numFmtId="0" fontId="101" fillId="17" borderId="9" xfId="0" applyFont="1" applyFill="1" applyBorder="1" applyAlignment="1" applyProtection="1">
      <alignment/>
      <protection/>
    </xf>
    <xf numFmtId="0" fontId="4" fillId="17" borderId="9" xfId="54" applyFont="1" applyFill="1" applyBorder="1" applyAlignment="1" applyProtection="1">
      <alignment horizontal="left" vertical="center"/>
      <protection/>
    </xf>
    <xf numFmtId="165" fontId="38" fillId="0" borderId="56" xfId="58" applyNumberFormat="1" applyFont="1" applyFill="1" applyBorder="1" applyAlignment="1" applyProtection="1">
      <alignment/>
      <protection/>
    </xf>
    <xf numFmtId="0" fontId="103" fillId="17" borderId="0" xfId="0" applyFont="1" applyFill="1" applyBorder="1" applyAlignment="1" applyProtection="1">
      <alignment/>
      <protection/>
    </xf>
    <xf numFmtId="0" fontId="103" fillId="17" borderId="9" xfId="0" applyFont="1" applyFill="1" applyBorder="1" applyAlignment="1" applyProtection="1">
      <alignment/>
      <protection/>
    </xf>
    <xf numFmtId="0" fontId="103" fillId="17" borderId="0" xfId="0" applyFont="1" applyFill="1" applyBorder="1" applyAlignment="1" applyProtection="1">
      <alignment vertical="center"/>
      <protection/>
    </xf>
    <xf numFmtId="0" fontId="103" fillId="17" borderId="9" xfId="0" applyFont="1" applyFill="1" applyBorder="1" applyAlignment="1" applyProtection="1">
      <alignment vertical="center"/>
      <protection/>
    </xf>
    <xf numFmtId="0" fontId="3" fillId="17" borderId="0" xfId="0" applyFont="1" applyFill="1" applyBorder="1" applyAlignment="1" applyProtection="1">
      <alignment horizontal="center"/>
      <protection/>
    </xf>
    <xf numFmtId="0" fontId="3" fillId="17" borderId="10" xfId="0" applyFont="1" applyFill="1" applyBorder="1" applyAlignment="1" applyProtection="1">
      <alignment horizontal="center"/>
      <protection/>
    </xf>
    <xf numFmtId="0" fontId="3" fillId="17" borderId="0" xfId="0" applyFont="1" applyFill="1" applyBorder="1" applyAlignment="1" applyProtection="1">
      <alignment vertical="top"/>
      <protection/>
    </xf>
    <xf numFmtId="0" fontId="0" fillId="17" borderId="9" xfId="0" applyFont="1" applyFill="1" applyBorder="1" applyAlignment="1" applyProtection="1">
      <alignment vertical="top" wrapText="1"/>
      <protection/>
    </xf>
    <xf numFmtId="0" fontId="0" fillId="16" borderId="57" xfId="0" applyFill="1" applyBorder="1" applyAlignment="1" applyProtection="1">
      <alignment/>
      <protection/>
    </xf>
    <xf numFmtId="14" fontId="0" fillId="17" borderId="58" xfId="0" applyNumberFormat="1" applyFont="1" applyFill="1" applyBorder="1" applyAlignment="1" applyProtection="1">
      <alignment horizontal="center"/>
      <protection locked="0"/>
    </xf>
    <xf numFmtId="0" fontId="0" fillId="17" borderId="9" xfId="0" applyFont="1" applyFill="1" applyBorder="1" applyAlignment="1" applyProtection="1">
      <alignment/>
      <protection/>
    </xf>
    <xf numFmtId="0" fontId="4" fillId="17" borderId="9" xfId="54" applyFill="1" applyBorder="1" applyAlignment="1" applyProtection="1">
      <alignment vertical="center"/>
      <protection/>
    </xf>
    <xf numFmtId="0" fontId="0" fillId="17" borderId="9" xfId="0" applyFill="1" applyBorder="1" applyAlignment="1" applyProtection="1">
      <alignment/>
      <protection/>
    </xf>
    <xf numFmtId="0" fontId="104" fillId="17" borderId="9" xfId="54" applyFont="1" applyFill="1" applyBorder="1" applyAlignment="1" applyProtection="1">
      <alignment vertical="center"/>
      <protection/>
    </xf>
    <xf numFmtId="0" fontId="4" fillId="17" borderId="0" xfId="54" applyFill="1" applyBorder="1" applyAlignment="1" applyProtection="1">
      <alignment vertical="center" wrapText="1"/>
      <protection/>
    </xf>
    <xf numFmtId="0" fontId="4" fillId="17" borderId="9" xfId="54" applyFill="1" applyBorder="1" applyAlignment="1" applyProtection="1">
      <alignment vertical="center" wrapText="1"/>
      <protection/>
    </xf>
    <xf numFmtId="0" fontId="0" fillId="17" borderId="0" xfId="0" applyFont="1" applyFill="1" applyBorder="1" applyAlignment="1" applyProtection="1">
      <alignment/>
      <protection/>
    </xf>
    <xf numFmtId="0" fontId="0" fillId="17" borderId="9" xfId="0" applyFont="1" applyFill="1" applyBorder="1" applyAlignment="1" applyProtection="1">
      <alignment/>
      <protection/>
    </xf>
    <xf numFmtId="0" fontId="0" fillId="17" borderId="0" xfId="54" applyFont="1" applyFill="1" applyBorder="1" applyAlignment="1" applyProtection="1">
      <alignment/>
      <protection/>
    </xf>
    <xf numFmtId="0" fontId="0" fillId="17" borderId="0" xfId="0" applyFont="1" applyFill="1" applyBorder="1" applyAlignment="1" applyProtection="1">
      <alignment/>
      <protection/>
    </xf>
    <xf numFmtId="0" fontId="3" fillId="17" borderId="0" xfId="0" applyFont="1" applyFill="1" applyBorder="1" applyAlignment="1" applyProtection="1">
      <alignment wrapText="1"/>
      <protection/>
    </xf>
    <xf numFmtId="0" fontId="104" fillId="17" borderId="0" xfId="54" applyFont="1" applyFill="1" applyBorder="1" applyAlignment="1" applyProtection="1">
      <alignment vertical="center"/>
      <protection/>
    </xf>
    <xf numFmtId="0" fontId="0" fillId="17" borderId="10" xfId="0" applyFont="1" applyFill="1" applyBorder="1" applyAlignment="1" applyProtection="1">
      <alignment/>
      <protection/>
    </xf>
    <xf numFmtId="165" fontId="0" fillId="17" borderId="59" xfId="0" applyNumberFormat="1" applyFont="1" applyFill="1" applyBorder="1" applyAlignment="1" applyProtection="1">
      <alignment horizontal="center"/>
      <protection locked="0"/>
    </xf>
    <xf numFmtId="0" fontId="9" fillId="17" borderId="13" xfId="0" applyFont="1" applyFill="1" applyBorder="1" applyAlignment="1" applyProtection="1">
      <alignment vertical="center" wrapText="1"/>
      <protection/>
    </xf>
    <xf numFmtId="0" fontId="9" fillId="17" borderId="14" xfId="0" applyFont="1" applyFill="1" applyBorder="1" applyAlignment="1" applyProtection="1">
      <alignment vertical="center" wrapText="1"/>
      <protection/>
    </xf>
    <xf numFmtId="0" fontId="9" fillId="17" borderId="15" xfId="0" applyFont="1" applyFill="1" applyBorder="1" applyAlignment="1" applyProtection="1">
      <alignment vertical="center" wrapText="1"/>
      <protection/>
    </xf>
    <xf numFmtId="0" fontId="47" fillId="0" borderId="0" xfId="0" applyFont="1" applyAlignment="1" applyProtection="1">
      <alignment/>
      <protection/>
    </xf>
    <xf numFmtId="0" fontId="46" fillId="0" borderId="24" xfId="0" applyFont="1" applyFill="1" applyBorder="1" applyAlignment="1" applyProtection="1">
      <alignment horizontal="center" vertical="center" wrapText="1"/>
      <protection/>
    </xf>
    <xf numFmtId="0" fontId="46" fillId="0" borderId="21" xfId="0" applyFont="1" applyFill="1" applyBorder="1" applyAlignment="1" applyProtection="1">
      <alignment horizontal="center" vertical="center" wrapText="1"/>
      <protection/>
    </xf>
    <xf numFmtId="0" fontId="47" fillId="0" borderId="24" xfId="0" applyFont="1" applyFill="1" applyBorder="1" applyAlignment="1" applyProtection="1">
      <alignment horizontal="center" vertical="center" wrapText="1"/>
      <protection locked="0"/>
    </xf>
    <xf numFmtId="0" fontId="46" fillId="16" borderId="24" xfId="0" applyFont="1" applyFill="1" applyBorder="1" applyAlignment="1" applyProtection="1">
      <alignment horizontal="center" vertical="center" wrapText="1"/>
      <protection/>
    </xf>
    <xf numFmtId="0" fontId="47" fillId="16" borderId="24" xfId="0" applyFont="1" applyFill="1" applyBorder="1" applyAlignment="1" applyProtection="1">
      <alignment horizontal="center" vertical="center" wrapText="1"/>
      <protection locked="0"/>
    </xf>
    <xf numFmtId="0" fontId="47" fillId="16" borderId="24" xfId="0" applyFont="1" applyFill="1" applyBorder="1" applyAlignment="1" applyProtection="1">
      <alignment horizontal="center" vertical="center"/>
      <protection locked="0"/>
    </xf>
    <xf numFmtId="0" fontId="47" fillId="16" borderId="35" xfId="0" applyFont="1" applyFill="1" applyBorder="1" applyAlignment="1" applyProtection="1">
      <alignment horizontal="center" vertical="center"/>
      <protection locked="0"/>
    </xf>
    <xf numFmtId="165" fontId="47" fillId="16" borderId="35" xfId="0" applyNumberFormat="1" applyFont="1" applyFill="1" applyBorder="1" applyAlignment="1" applyProtection="1">
      <alignment horizontal="center" vertical="center"/>
      <protection/>
    </xf>
    <xf numFmtId="0" fontId="11" fillId="17" borderId="0" xfId="0" applyFont="1" applyFill="1" applyAlignment="1" applyProtection="1">
      <alignment horizontal="left" vertical="top" wrapText="1"/>
      <protection/>
    </xf>
    <xf numFmtId="0" fontId="45" fillId="17" borderId="17" xfId="58" applyFont="1" applyFill="1" applyBorder="1" applyAlignment="1" applyProtection="1">
      <alignment vertical="top" wrapText="1"/>
      <protection/>
    </xf>
    <xf numFmtId="0" fontId="45" fillId="17" borderId="17" xfId="58" applyFont="1" applyFill="1" applyBorder="1" applyAlignment="1" applyProtection="1">
      <alignment vertical="center"/>
      <protection/>
    </xf>
    <xf numFmtId="0" fontId="77" fillId="17" borderId="29" xfId="58" applyFont="1" applyFill="1" applyBorder="1" applyAlignment="1" applyProtection="1">
      <alignment vertical="center" wrapText="1"/>
      <protection/>
    </xf>
    <xf numFmtId="0" fontId="77" fillId="17" borderId="25" xfId="58" applyFont="1" applyFill="1" applyBorder="1" applyAlignment="1" applyProtection="1">
      <alignment vertical="center" wrapText="1"/>
      <protection/>
    </xf>
    <xf numFmtId="0" fontId="11" fillId="17" borderId="25" xfId="0" applyFont="1" applyFill="1" applyBorder="1" applyAlignment="1">
      <alignment/>
    </xf>
    <xf numFmtId="0" fontId="77" fillId="17" borderId="22" xfId="58" applyFont="1" applyFill="1" applyBorder="1" applyAlignment="1" applyProtection="1">
      <alignment vertical="center" wrapText="1"/>
      <protection/>
    </xf>
    <xf numFmtId="0" fontId="11" fillId="16" borderId="36" xfId="58" applyFont="1" applyFill="1" applyBorder="1" applyAlignment="1" applyProtection="1">
      <alignment horizontal="left" vertical="center"/>
      <protection/>
    </xf>
    <xf numFmtId="0" fontId="10" fillId="16" borderId="37" xfId="58" applyFont="1" applyFill="1" applyBorder="1" applyAlignment="1" applyProtection="1">
      <alignment horizontal="left" vertical="center"/>
      <protection/>
    </xf>
    <xf numFmtId="165" fontId="11" fillId="16" borderId="37" xfId="58" applyNumberFormat="1" applyFont="1" applyFill="1" applyBorder="1" applyAlignment="1" applyProtection="1">
      <alignment horizontal="center" vertical="center"/>
      <protection/>
    </xf>
    <xf numFmtId="0" fontId="11" fillId="16" borderId="37" xfId="58" applyFont="1" applyFill="1" applyBorder="1" applyAlignment="1" applyProtection="1">
      <alignment horizontal="center" vertical="center"/>
      <protection/>
    </xf>
    <xf numFmtId="1" fontId="11" fillId="16" borderId="37" xfId="58" applyNumberFormat="1" applyFont="1" applyFill="1" applyBorder="1" applyAlignment="1" applyProtection="1">
      <alignment horizontal="center" vertical="center"/>
      <protection/>
    </xf>
    <xf numFmtId="0" fontId="11" fillId="17" borderId="38" xfId="0" applyFont="1" applyFill="1" applyBorder="1" applyAlignment="1">
      <alignment/>
    </xf>
    <xf numFmtId="0" fontId="44" fillId="16" borderId="0" xfId="58" applyFont="1" applyFill="1" applyBorder="1" applyAlignment="1" applyProtection="1">
      <alignment vertical="center" wrapText="1"/>
      <protection/>
    </xf>
    <xf numFmtId="0" fontId="57" fillId="16" borderId="27" xfId="0" applyFont="1" applyFill="1" applyBorder="1" applyAlignment="1" applyProtection="1">
      <alignment/>
      <protection/>
    </xf>
    <xf numFmtId="0" fontId="57" fillId="16" borderId="18" xfId="0" applyFont="1" applyFill="1" applyBorder="1" applyAlignment="1" applyProtection="1">
      <alignment/>
      <protection/>
    </xf>
    <xf numFmtId="0" fontId="57" fillId="16" borderId="17" xfId="0" applyFont="1" applyFill="1" applyBorder="1" applyAlignment="1" applyProtection="1">
      <alignment/>
      <protection/>
    </xf>
    <xf numFmtId="0" fontId="98" fillId="17" borderId="22" xfId="0" applyFont="1" applyFill="1" applyBorder="1" applyAlignment="1" applyProtection="1">
      <alignment/>
      <protection/>
    </xf>
    <xf numFmtId="0" fontId="65" fillId="16" borderId="0" xfId="0" applyFont="1" applyFill="1" applyBorder="1" applyAlignment="1" applyProtection="1">
      <alignment vertical="top" wrapText="1"/>
      <protection/>
    </xf>
    <xf numFmtId="0" fontId="10" fillId="17" borderId="0" xfId="0" applyFont="1" applyFill="1" applyAlignment="1" applyProtection="1">
      <alignment horizontal="left" vertical="top" wrapText="1"/>
      <protection/>
    </xf>
    <xf numFmtId="0" fontId="47" fillId="16" borderId="24" xfId="58" applyFont="1" applyFill="1" applyBorder="1" applyAlignment="1" applyProtection="1">
      <alignment horizontal="center" vertical="center" wrapText="1"/>
      <protection/>
    </xf>
    <xf numFmtId="165" fontId="47" fillId="0" borderId="24" xfId="58" applyNumberFormat="1" applyFont="1" applyFill="1" applyBorder="1" applyAlignment="1" applyProtection="1">
      <alignment horizontal="center" vertical="center" wrapText="1"/>
      <protection/>
    </xf>
    <xf numFmtId="0" fontId="47" fillId="16" borderId="16" xfId="58" applyFont="1" applyFill="1" applyBorder="1" applyAlignment="1" applyProtection="1">
      <alignment horizontal="center" vertical="center" wrapText="1"/>
      <protection/>
    </xf>
    <xf numFmtId="0" fontId="47" fillId="0" borderId="24" xfId="58" applyFont="1" applyBorder="1" applyAlignment="1" applyProtection="1">
      <alignment horizontal="center" vertical="center" wrapText="1"/>
      <protection/>
    </xf>
    <xf numFmtId="0" fontId="47" fillId="0" borderId="23" xfId="58" applyFont="1" applyFill="1" applyBorder="1" applyAlignment="1" applyProtection="1">
      <alignment horizontal="center" vertical="center" wrapText="1"/>
      <protection locked="0"/>
    </xf>
    <xf numFmtId="0" fontId="47" fillId="17" borderId="27" xfId="58" applyFont="1" applyFill="1" applyBorder="1" applyAlignment="1" applyProtection="1">
      <alignment vertical="top"/>
      <protection/>
    </xf>
    <xf numFmtId="0" fontId="28" fillId="17" borderId="28" xfId="58" applyFont="1" applyFill="1" applyBorder="1" applyAlignment="1" applyProtection="1">
      <alignment vertical="center" wrapText="1"/>
      <protection/>
    </xf>
    <xf numFmtId="0" fontId="47" fillId="17" borderId="16" xfId="58" applyFont="1" applyFill="1" applyBorder="1" applyAlignment="1" applyProtection="1">
      <alignment vertical="top"/>
      <protection/>
    </xf>
    <xf numFmtId="0" fontId="47" fillId="17" borderId="0" xfId="58" applyFont="1" applyFill="1" applyBorder="1" applyAlignment="1" applyProtection="1">
      <alignment vertical="top"/>
      <protection/>
    </xf>
    <xf numFmtId="0" fontId="47" fillId="17" borderId="0" xfId="58" applyFont="1" applyFill="1" applyBorder="1" applyAlignment="1" applyProtection="1">
      <alignment vertical="center"/>
      <protection/>
    </xf>
    <xf numFmtId="0" fontId="28" fillId="17" borderId="0" xfId="58" applyFont="1" applyFill="1" applyBorder="1" applyAlignment="1" applyProtection="1">
      <alignment vertical="center" wrapText="1"/>
      <protection/>
    </xf>
    <xf numFmtId="0" fontId="47" fillId="17" borderId="0" xfId="0" applyFont="1" applyFill="1" applyBorder="1" applyAlignment="1">
      <alignment/>
    </xf>
    <xf numFmtId="0" fontId="28" fillId="17" borderId="16" xfId="58" applyFont="1" applyFill="1" applyBorder="1" applyAlignment="1" applyProtection="1">
      <alignment vertical="center" wrapText="1"/>
      <protection/>
    </xf>
    <xf numFmtId="0" fontId="105" fillId="17" borderId="0" xfId="58" applyFont="1" applyFill="1" applyBorder="1" applyAlignment="1" applyProtection="1">
      <alignment vertical="center" wrapText="1"/>
      <protection/>
    </xf>
    <xf numFmtId="0" fontId="105" fillId="17" borderId="0" xfId="58" applyFont="1" applyFill="1" applyBorder="1" applyAlignment="1" applyProtection="1">
      <alignment horizontal="right" vertical="center" wrapText="1"/>
      <protection/>
    </xf>
    <xf numFmtId="0" fontId="28" fillId="17" borderId="0" xfId="58" applyFont="1" applyFill="1" applyBorder="1" applyAlignment="1" applyProtection="1">
      <alignment vertical="center" wrapText="1"/>
      <protection locked="0"/>
    </xf>
    <xf numFmtId="0" fontId="46" fillId="16" borderId="24" xfId="0" applyFont="1" applyFill="1" applyBorder="1" applyAlignment="1" applyProtection="1">
      <alignment horizontal="center" vertical="center"/>
      <protection locked="0"/>
    </xf>
    <xf numFmtId="0" fontId="46" fillId="17" borderId="24" xfId="0" applyFont="1" applyFill="1" applyBorder="1" applyAlignment="1" applyProtection="1">
      <alignment horizontal="center" vertical="center"/>
      <protection locked="0"/>
    </xf>
    <xf numFmtId="0" fontId="47" fillId="0" borderId="0" xfId="0" applyFont="1" applyBorder="1" applyAlignment="1">
      <alignment/>
    </xf>
    <xf numFmtId="0" fontId="28" fillId="17" borderId="18" xfId="58" applyFont="1" applyFill="1" applyBorder="1" applyAlignment="1" applyProtection="1">
      <alignment vertical="center" wrapText="1"/>
      <protection/>
    </xf>
    <xf numFmtId="0" fontId="28" fillId="17" borderId="17" xfId="58" applyFont="1" applyFill="1" applyBorder="1" applyAlignment="1" applyProtection="1">
      <alignment vertical="center" wrapText="1"/>
      <protection/>
    </xf>
    <xf numFmtId="0" fontId="47" fillId="16" borderId="23" xfId="58" applyFont="1" applyFill="1" applyBorder="1" applyAlignment="1" applyProtection="1">
      <alignment horizontal="center" vertical="center"/>
      <protection locked="0"/>
    </xf>
    <xf numFmtId="3" fontId="47" fillId="16" borderId="23" xfId="58" applyNumberFormat="1" applyFont="1" applyFill="1" applyBorder="1" applyAlignment="1" applyProtection="1">
      <alignment horizontal="center" vertical="center"/>
      <protection locked="0"/>
    </xf>
    <xf numFmtId="0" fontId="47" fillId="16" borderId="16" xfId="58" applyFont="1" applyFill="1" applyBorder="1" applyAlignment="1" applyProtection="1">
      <alignment/>
      <protection/>
    </xf>
    <xf numFmtId="0" fontId="46" fillId="16" borderId="0" xfId="58" applyFont="1" applyFill="1" applyBorder="1" applyAlignment="1" applyProtection="1">
      <alignment horizontal="left" vertical="top" wrapText="1"/>
      <protection/>
    </xf>
    <xf numFmtId="0" fontId="47" fillId="16" borderId="0" xfId="58" applyFont="1" applyFill="1" applyBorder="1" applyAlignment="1" applyProtection="1">
      <alignment horizontal="center" vertical="center"/>
      <protection locked="0"/>
    </xf>
    <xf numFmtId="165" fontId="47" fillId="16" borderId="0" xfId="58" applyNumberFormat="1" applyFont="1" applyFill="1" applyBorder="1" applyAlignment="1" applyProtection="1">
      <alignment horizontal="center" vertical="center"/>
      <protection/>
    </xf>
    <xf numFmtId="3" fontId="47" fillId="16" borderId="0" xfId="58" applyNumberFormat="1" applyFont="1" applyFill="1" applyBorder="1" applyAlignment="1" applyProtection="1">
      <alignment horizontal="center" vertical="center"/>
      <protection locked="0"/>
    </xf>
    <xf numFmtId="165" fontId="47" fillId="16" borderId="25" xfId="58" applyNumberFormat="1" applyFont="1" applyFill="1" applyBorder="1" applyAlignment="1" applyProtection="1">
      <alignment horizontal="center" vertical="center"/>
      <protection/>
    </xf>
    <xf numFmtId="0" fontId="46" fillId="16" borderId="16" xfId="58" applyFont="1" applyFill="1" applyBorder="1" applyAlignment="1" applyProtection="1">
      <alignment horizontal="left" vertical="center"/>
      <protection/>
    </xf>
    <xf numFmtId="0" fontId="46" fillId="16" borderId="17" xfId="58" applyFont="1" applyFill="1" applyBorder="1" applyAlignment="1" applyProtection="1">
      <alignment horizontal="left" vertical="center"/>
      <protection/>
    </xf>
    <xf numFmtId="0" fontId="47" fillId="16" borderId="0" xfId="58" applyFont="1" applyFill="1" applyBorder="1" applyAlignment="1" applyProtection="1">
      <alignment horizontal="left" vertical="center"/>
      <protection/>
    </xf>
    <xf numFmtId="0" fontId="47" fillId="16" borderId="17" xfId="58" applyFont="1" applyFill="1" applyBorder="1" applyAlignment="1" applyProtection="1">
      <alignment horizontal="left" vertical="center"/>
      <protection/>
    </xf>
    <xf numFmtId="9" fontId="47" fillId="16" borderId="0" xfId="58" applyNumberFormat="1" applyFont="1" applyFill="1" applyBorder="1" applyAlignment="1" applyProtection="1">
      <alignment vertical="center"/>
      <protection/>
    </xf>
    <xf numFmtId="0" fontId="47" fillId="17" borderId="25" xfId="0" applyFont="1" applyFill="1" applyBorder="1" applyAlignment="1">
      <alignment/>
    </xf>
    <xf numFmtId="0" fontId="47" fillId="0" borderId="16" xfId="0" applyFont="1" applyBorder="1" applyAlignment="1">
      <alignment/>
    </xf>
    <xf numFmtId="9" fontId="47" fillId="16" borderId="0" xfId="58" applyNumberFormat="1" applyFont="1" applyFill="1" applyBorder="1" applyAlignment="1" applyProtection="1">
      <alignment horizontal="left" vertical="center"/>
      <protection/>
    </xf>
    <xf numFmtId="0" fontId="47" fillId="16" borderId="16" xfId="58" applyFont="1" applyFill="1" applyBorder="1" applyAlignment="1" applyProtection="1">
      <alignment horizontal="left" vertical="center" wrapText="1"/>
      <protection/>
    </xf>
    <xf numFmtId="0" fontId="47" fillId="16" borderId="0" xfId="58" applyFont="1" applyFill="1" applyBorder="1" applyAlignment="1" applyProtection="1">
      <alignment horizontal="left" vertical="center" wrapText="1"/>
      <protection/>
    </xf>
    <xf numFmtId="0" fontId="47" fillId="16" borderId="0" xfId="58" applyFont="1" applyFill="1" applyBorder="1" applyAlignment="1" applyProtection="1">
      <alignment horizontal="center" vertical="center"/>
      <protection/>
    </xf>
    <xf numFmtId="0" fontId="47" fillId="16" borderId="0" xfId="58" applyFont="1" applyFill="1" applyBorder="1" applyAlignment="1" applyProtection="1">
      <alignment horizontal="center" vertical="center" wrapText="1"/>
      <protection/>
    </xf>
    <xf numFmtId="165" fontId="47" fillId="16" borderId="0" xfId="58" applyNumberFormat="1" applyFont="1" applyFill="1" applyBorder="1" applyAlignment="1" applyProtection="1">
      <alignment horizontal="center" vertical="center" wrapText="1"/>
      <protection/>
    </xf>
    <xf numFmtId="0" fontId="47" fillId="16" borderId="18" xfId="58" applyFont="1" applyFill="1" applyBorder="1" applyAlignment="1" applyProtection="1">
      <alignment horizontal="left" vertical="center" wrapText="1"/>
      <protection/>
    </xf>
    <xf numFmtId="0" fontId="47" fillId="16" borderId="17" xfId="58" applyFont="1" applyFill="1" applyBorder="1" applyAlignment="1" applyProtection="1">
      <alignment horizontal="left" vertical="center" wrapText="1"/>
      <protection/>
    </xf>
    <xf numFmtId="0" fontId="47" fillId="16" borderId="17" xfId="58" applyFont="1" applyFill="1" applyBorder="1" applyAlignment="1" applyProtection="1">
      <alignment horizontal="center" vertical="center"/>
      <protection/>
    </xf>
    <xf numFmtId="0" fontId="47" fillId="16" borderId="17" xfId="58" applyFont="1" applyFill="1" applyBorder="1" applyAlignment="1" applyProtection="1">
      <alignment horizontal="center" vertical="center" wrapText="1"/>
      <protection/>
    </xf>
    <xf numFmtId="165" fontId="47" fillId="16" borderId="17" xfId="58" applyNumberFormat="1" applyFont="1" applyFill="1" applyBorder="1" applyAlignment="1" applyProtection="1">
      <alignment horizontal="center" vertical="center" wrapText="1"/>
      <protection/>
    </xf>
    <xf numFmtId="3" fontId="47" fillId="16" borderId="21" xfId="58" applyNumberFormat="1" applyFont="1" applyFill="1" applyBorder="1" applyAlignment="1" applyProtection="1">
      <alignment horizontal="center" vertical="center" wrapText="1"/>
      <protection locked="0"/>
    </xf>
    <xf numFmtId="3" fontId="47" fillId="16" borderId="0" xfId="58" applyNumberFormat="1" applyFont="1" applyFill="1" applyBorder="1" applyAlignment="1" applyProtection="1">
      <alignment horizontal="center" vertical="center" wrapText="1"/>
      <protection locked="0"/>
    </xf>
    <xf numFmtId="165" fontId="47" fillId="16" borderId="25" xfId="58" applyNumberFormat="1" applyFont="1" applyFill="1" applyBorder="1" applyAlignment="1" applyProtection="1">
      <alignment horizontal="center" vertical="center" wrapText="1"/>
      <protection/>
    </xf>
    <xf numFmtId="0" fontId="46" fillId="16" borderId="16" xfId="58" applyFont="1" applyFill="1" applyBorder="1" applyAlignment="1" applyProtection="1">
      <alignment horizontal="left" vertical="center" wrapText="1"/>
      <protection/>
    </xf>
    <xf numFmtId="0" fontId="0" fillId="17" borderId="0" xfId="0" applyFont="1" applyFill="1" applyBorder="1" applyAlignment="1" applyProtection="1">
      <alignment/>
      <protection/>
    </xf>
    <xf numFmtId="0" fontId="0" fillId="17" borderId="9" xfId="0" applyFont="1" applyFill="1" applyBorder="1" applyAlignment="1" applyProtection="1">
      <alignment/>
      <protection/>
    </xf>
    <xf numFmtId="0" fontId="0" fillId="17" borderId="0" xfId="0" applyFont="1" applyFill="1" applyBorder="1" applyAlignment="1" applyProtection="1">
      <alignment horizontal="left" vertical="top" wrapText="1"/>
      <protection/>
    </xf>
    <xf numFmtId="0" fontId="0" fillId="17" borderId="9" xfId="0" applyFont="1" applyFill="1" applyBorder="1" applyAlignment="1" applyProtection="1">
      <alignment horizontal="left" vertical="top" wrapText="1"/>
      <protection/>
    </xf>
    <xf numFmtId="0" fontId="78" fillId="16" borderId="0" xfId="54" applyFont="1" applyFill="1" applyBorder="1" applyAlignment="1" applyProtection="1">
      <alignment/>
      <protection/>
    </xf>
    <xf numFmtId="0" fontId="47" fillId="16" borderId="0" xfId="0" applyFont="1" applyFill="1" applyBorder="1" applyAlignment="1" applyProtection="1">
      <alignment vertical="top"/>
      <protection/>
    </xf>
    <xf numFmtId="0" fontId="78" fillId="16" borderId="0" xfId="54" applyFont="1" applyFill="1" applyBorder="1" applyAlignment="1" applyProtection="1">
      <alignment vertical="top"/>
      <protection/>
    </xf>
    <xf numFmtId="0" fontId="0" fillId="17" borderId="28" xfId="58" applyFont="1" applyFill="1" applyBorder="1" applyAlignment="1" applyProtection="1">
      <alignment/>
      <protection/>
    </xf>
    <xf numFmtId="0" fontId="11" fillId="16" borderId="0" xfId="58" applyFont="1" applyFill="1" applyBorder="1" applyAlignment="1" applyProtection="1">
      <alignment horizontal="left" vertical="top" wrapText="1"/>
      <protection/>
    </xf>
    <xf numFmtId="0" fontId="3" fillId="17" borderId="0" xfId="0" applyFont="1" applyFill="1" applyBorder="1" applyAlignment="1" applyProtection="1">
      <alignment horizontal="center" vertical="center"/>
      <protection/>
    </xf>
    <xf numFmtId="0" fontId="4" fillId="17" borderId="0" xfId="54" applyFill="1" applyBorder="1" applyAlignment="1" applyProtection="1">
      <alignment/>
      <protection/>
    </xf>
    <xf numFmtId="0" fontId="0" fillId="0" borderId="24" xfId="58" applyFont="1" applyFill="1" applyBorder="1" applyAlignment="1" applyProtection="1">
      <alignment horizontal="center" vertical="center" wrapText="1"/>
      <protection locked="0"/>
    </xf>
    <xf numFmtId="0" fontId="0" fillId="0" borderId="24" xfId="58" applyBorder="1" applyAlignment="1" applyProtection="1">
      <alignment horizontal="center" wrapText="1"/>
      <protection locked="0"/>
    </xf>
    <xf numFmtId="0" fontId="3" fillId="0" borderId="0" xfId="0" applyFont="1" applyAlignment="1">
      <alignment/>
    </xf>
    <xf numFmtId="0" fontId="106" fillId="16" borderId="0" xfId="58" applyFont="1" applyFill="1" applyBorder="1" applyAlignment="1" applyProtection="1">
      <alignment horizontal="left" vertical="top"/>
      <protection/>
    </xf>
    <xf numFmtId="0" fontId="11" fillId="17" borderId="0" xfId="0" applyFont="1" applyFill="1" applyAlignment="1" applyProtection="1">
      <alignment horizontal="left" vertical="top" wrapText="1"/>
      <protection/>
    </xf>
    <xf numFmtId="0" fontId="0" fillId="16" borderId="16" xfId="0" applyFont="1" applyFill="1" applyBorder="1" applyAlignment="1" applyProtection="1">
      <alignment vertical="top" wrapText="1"/>
      <protection/>
    </xf>
    <xf numFmtId="0" fontId="0" fillId="16" borderId="25" xfId="0" applyFont="1" applyFill="1" applyBorder="1" applyAlignment="1" applyProtection="1">
      <alignment vertical="top" wrapText="1"/>
      <protection/>
    </xf>
    <xf numFmtId="0" fontId="0" fillId="16" borderId="17" xfId="0" applyFont="1" applyFill="1" applyBorder="1" applyAlignment="1" applyProtection="1">
      <alignment horizontal="center" wrapText="1"/>
      <protection locked="0"/>
    </xf>
    <xf numFmtId="0" fontId="0" fillId="16" borderId="25" xfId="0" applyFont="1" applyFill="1" applyBorder="1" applyAlignment="1" applyProtection="1">
      <alignment wrapText="1"/>
      <protection/>
    </xf>
    <xf numFmtId="0" fontId="0" fillId="16" borderId="18" xfId="0" applyFont="1" applyFill="1" applyBorder="1" applyAlignment="1" applyProtection="1">
      <alignment vertical="top" wrapText="1"/>
      <protection/>
    </xf>
    <xf numFmtId="0" fontId="0" fillId="16" borderId="17" xfId="0" applyFont="1" applyFill="1" applyBorder="1" applyAlignment="1" applyProtection="1">
      <alignment vertical="top" wrapText="1"/>
      <protection/>
    </xf>
    <xf numFmtId="0" fontId="0" fillId="16" borderId="22" xfId="0" applyFont="1" applyFill="1" applyBorder="1" applyAlignment="1" applyProtection="1">
      <alignment vertical="top" wrapText="1"/>
      <protection/>
    </xf>
    <xf numFmtId="8" fontId="47" fillId="16" borderId="16" xfId="0" applyNumberFormat="1" applyFont="1" applyFill="1" applyBorder="1" applyAlignment="1" applyProtection="1">
      <alignment vertical="top"/>
      <protection/>
    </xf>
    <xf numFmtId="8" fontId="47" fillId="16" borderId="25" xfId="0" applyNumberFormat="1" applyFont="1" applyFill="1" applyBorder="1" applyAlignment="1" applyProtection="1">
      <alignment vertical="top"/>
      <protection/>
    </xf>
    <xf numFmtId="8" fontId="47" fillId="16" borderId="18" xfId="0" applyNumberFormat="1" applyFont="1" applyFill="1" applyBorder="1" applyAlignment="1" applyProtection="1">
      <alignment vertical="top"/>
      <protection/>
    </xf>
    <xf numFmtId="8" fontId="47" fillId="16" borderId="22" xfId="0" applyNumberFormat="1" applyFont="1" applyFill="1" applyBorder="1" applyAlignment="1" applyProtection="1">
      <alignment vertical="top"/>
      <protection/>
    </xf>
    <xf numFmtId="0" fontId="0" fillId="16" borderId="16" xfId="0" applyFont="1" applyFill="1" applyBorder="1" applyAlignment="1" applyProtection="1">
      <alignment vertical="center"/>
      <protection/>
    </xf>
    <xf numFmtId="0" fontId="0" fillId="16" borderId="25" xfId="0" applyFont="1" applyFill="1" applyBorder="1" applyAlignment="1" applyProtection="1">
      <alignment/>
      <protection/>
    </xf>
    <xf numFmtId="0" fontId="0" fillId="16" borderId="0" xfId="0" applyFont="1" applyFill="1" applyBorder="1" applyAlignment="1" applyProtection="1">
      <alignment horizontal="center" wrapText="1"/>
      <protection/>
    </xf>
    <xf numFmtId="0" fontId="0" fillId="16" borderId="16" xfId="0" applyFont="1" applyFill="1" applyBorder="1" applyAlignment="1" applyProtection="1">
      <alignment wrapText="1"/>
      <protection/>
    </xf>
    <xf numFmtId="0" fontId="44" fillId="17" borderId="0" xfId="0" applyFont="1" applyFill="1" applyAlignment="1" applyProtection="1">
      <alignment horizontal="center"/>
      <protection/>
    </xf>
    <xf numFmtId="165" fontId="47" fillId="0" borderId="24" xfId="0" applyNumberFormat="1" applyFont="1" applyFill="1" applyBorder="1" applyAlignment="1" applyProtection="1">
      <alignment horizontal="center" vertical="center" wrapText="1"/>
      <protection locked="0"/>
    </xf>
    <xf numFmtId="0" fontId="0" fillId="16" borderId="25" xfId="0" applyFont="1" applyFill="1" applyBorder="1" applyAlignment="1" applyProtection="1">
      <alignment horizontal="left" vertical="top" wrapText="1"/>
      <protection/>
    </xf>
    <xf numFmtId="0" fontId="0" fillId="0" borderId="18" xfId="0" applyFont="1" applyBorder="1" applyAlignment="1" applyProtection="1">
      <alignment/>
      <protection/>
    </xf>
    <xf numFmtId="165" fontId="47" fillId="16" borderId="24" xfId="0" applyNumberFormat="1" applyFont="1" applyFill="1" applyBorder="1" applyAlignment="1" applyProtection="1">
      <alignment horizontal="center" vertical="center"/>
      <protection/>
    </xf>
    <xf numFmtId="6" fontId="68" fillId="17" borderId="27" xfId="0" applyNumberFormat="1" applyFont="1" applyFill="1" applyBorder="1" applyAlignment="1" applyProtection="1">
      <alignment horizontal="center" wrapText="1"/>
      <protection/>
    </xf>
    <xf numFmtId="6" fontId="0" fillId="17" borderId="18" xfId="0" applyNumberFormat="1" applyFont="1" applyFill="1" applyBorder="1" applyAlignment="1" applyProtection="1">
      <alignment horizontal="center" vertical="top" wrapText="1"/>
      <protection/>
    </xf>
    <xf numFmtId="0" fontId="0" fillId="0" borderId="0" xfId="0" applyFont="1" applyFill="1" applyAlignment="1">
      <alignment/>
    </xf>
    <xf numFmtId="0" fontId="47" fillId="17" borderId="0" xfId="58" applyFont="1" applyFill="1" applyBorder="1" applyAlignment="1" applyProtection="1">
      <alignment horizontal="left" vertical="top"/>
      <protection/>
    </xf>
    <xf numFmtId="0" fontId="47" fillId="16" borderId="20" xfId="58" applyFont="1" applyFill="1" applyBorder="1" applyAlignment="1" applyProtection="1">
      <alignment horizontal="center" vertical="center"/>
      <protection locked="0"/>
    </xf>
    <xf numFmtId="0" fontId="44" fillId="0" borderId="0" xfId="58" applyFont="1" applyFill="1" applyBorder="1" applyAlignment="1" applyProtection="1">
      <alignment vertical="center" wrapText="1"/>
      <protection/>
    </xf>
    <xf numFmtId="0" fontId="44" fillId="0" borderId="0" xfId="58" applyFont="1" applyFill="1" applyBorder="1" applyAlignment="1" applyProtection="1">
      <alignment horizontal="center" vertical="center"/>
      <protection/>
    </xf>
    <xf numFmtId="0" fontId="29" fillId="0" borderId="0" xfId="58" applyFont="1" applyFill="1" applyBorder="1" applyAlignment="1" applyProtection="1">
      <alignment vertical="center" wrapText="1"/>
      <protection/>
    </xf>
    <xf numFmtId="0" fontId="3" fillId="0" borderId="0" xfId="58" applyFont="1" applyFill="1" applyBorder="1" applyAlignment="1" applyProtection="1">
      <alignment vertical="center" wrapText="1"/>
      <protection/>
    </xf>
    <xf numFmtId="0" fontId="0" fillId="0" borderId="0" xfId="58" applyFont="1" applyFill="1" applyBorder="1" applyProtection="1">
      <alignment/>
      <protection/>
    </xf>
    <xf numFmtId="0" fontId="0" fillId="0" borderId="0" xfId="58" applyFont="1" applyFill="1" applyProtection="1">
      <alignment/>
      <protection/>
    </xf>
    <xf numFmtId="10" fontId="7" fillId="0" borderId="0" xfId="58" applyNumberFormat="1" applyFont="1" applyFill="1" applyProtection="1">
      <alignment/>
      <protection/>
    </xf>
    <xf numFmtId="165" fontId="0" fillId="0" borderId="0" xfId="58" applyNumberFormat="1" applyFill="1" applyProtection="1">
      <alignment/>
      <protection/>
    </xf>
    <xf numFmtId="8" fontId="0" fillId="0" borderId="0" xfId="58" applyNumberFormat="1" applyFill="1" applyProtection="1">
      <alignment/>
      <protection/>
    </xf>
    <xf numFmtId="0" fontId="7" fillId="0" borderId="0" xfId="58" applyFont="1" applyFill="1" applyBorder="1" applyProtection="1">
      <alignment/>
      <protection/>
    </xf>
    <xf numFmtId="10" fontId="0" fillId="0" borderId="0" xfId="58" applyNumberFormat="1" applyFill="1" applyProtection="1">
      <alignment/>
      <protection/>
    </xf>
    <xf numFmtId="0" fontId="7" fillId="0" borderId="0" xfId="58" applyFont="1" applyFill="1" applyAlignment="1" applyProtection="1">
      <alignment horizontal="right"/>
      <protection/>
    </xf>
    <xf numFmtId="0" fontId="0" fillId="0" borderId="0" xfId="58" applyFont="1" applyFill="1" applyAlignment="1" applyProtection="1">
      <alignment horizontal="right"/>
      <protection/>
    </xf>
    <xf numFmtId="0" fontId="9" fillId="16" borderId="0" xfId="58" applyFont="1" applyFill="1" applyBorder="1" applyAlignment="1" applyProtection="1">
      <alignment vertical="top"/>
      <protection/>
    </xf>
    <xf numFmtId="0" fontId="0" fillId="0" borderId="24" xfId="58" applyFont="1" applyFill="1" applyBorder="1" applyAlignment="1" applyProtection="1">
      <alignment horizontal="center" vertical="center"/>
      <protection locked="0"/>
    </xf>
    <xf numFmtId="0" fontId="0" fillId="0" borderId="35" xfId="58" applyFont="1" applyFill="1" applyBorder="1" applyAlignment="1" applyProtection="1">
      <alignment horizontal="center" vertical="center"/>
      <protection locked="0"/>
    </xf>
    <xf numFmtId="0" fontId="47" fillId="17" borderId="0" xfId="58" applyFont="1" applyFill="1" applyBorder="1" applyAlignment="1" applyProtection="1">
      <alignment horizontal="center" vertical="center" wrapText="1"/>
      <protection/>
    </xf>
    <xf numFmtId="169" fontId="47" fillId="17" borderId="28" xfId="58" applyNumberFormat="1" applyFont="1" applyFill="1" applyBorder="1" applyAlignment="1" applyProtection="1">
      <alignment horizontal="center" vertical="center" wrapText="1"/>
      <protection/>
    </xf>
    <xf numFmtId="165" fontId="47" fillId="17" borderId="28" xfId="58" applyNumberFormat="1" applyFont="1" applyFill="1" applyBorder="1" applyAlignment="1" applyProtection="1">
      <alignment horizontal="center" vertical="center" wrapText="1"/>
      <protection/>
    </xf>
    <xf numFmtId="165" fontId="47" fillId="17" borderId="29" xfId="58" applyNumberFormat="1" applyFont="1" applyFill="1" applyBorder="1" applyAlignment="1" applyProtection="1">
      <alignment horizontal="center" vertical="center" wrapText="1"/>
      <protection/>
    </xf>
    <xf numFmtId="49" fontId="47" fillId="17" borderId="0" xfId="58" applyNumberFormat="1" applyFont="1" applyFill="1" applyBorder="1" applyAlignment="1" applyProtection="1">
      <alignment horizontal="center" vertical="center"/>
      <protection/>
    </xf>
    <xf numFmtId="0" fontId="47" fillId="17" borderId="0" xfId="58" applyFont="1" applyFill="1" applyBorder="1" applyAlignment="1" applyProtection="1">
      <alignment horizontal="center" vertical="center"/>
      <protection/>
    </xf>
    <xf numFmtId="0" fontId="0" fillId="17" borderId="27" xfId="58" applyFont="1" applyFill="1" applyBorder="1" applyAlignment="1" applyProtection="1">
      <alignment horizontal="center" vertical="center" wrapText="1"/>
      <protection/>
    </xf>
    <xf numFmtId="0" fontId="0" fillId="17" borderId="28" xfId="58" applyFont="1" applyFill="1" applyBorder="1" applyAlignment="1" applyProtection="1">
      <alignment horizontal="center" vertical="center" wrapText="1"/>
      <protection/>
    </xf>
    <xf numFmtId="49" fontId="0" fillId="17" borderId="28" xfId="58" applyNumberFormat="1" applyFont="1" applyFill="1" applyBorder="1" applyAlignment="1" applyProtection="1">
      <alignment horizontal="center" vertical="center"/>
      <protection/>
    </xf>
    <xf numFmtId="0" fontId="0" fillId="17" borderId="28" xfId="58" applyFill="1" applyBorder="1" applyAlignment="1" applyProtection="1">
      <alignment horizontal="center" wrapText="1"/>
      <protection/>
    </xf>
    <xf numFmtId="165" fontId="0" fillId="17" borderId="28" xfId="58" applyNumberFormat="1" applyFont="1" applyFill="1" applyBorder="1" applyAlignment="1" applyProtection="1">
      <alignment horizontal="center" vertical="center"/>
      <protection/>
    </xf>
    <xf numFmtId="165" fontId="0" fillId="17" borderId="29" xfId="58" applyNumberFormat="1" applyFont="1" applyFill="1" applyBorder="1" applyAlignment="1" applyProtection="1">
      <alignment horizontal="center" vertical="center"/>
      <protection/>
    </xf>
    <xf numFmtId="0" fontId="47" fillId="0" borderId="24" xfId="58" applyFont="1" applyBorder="1" applyAlignment="1" applyProtection="1">
      <alignment horizontal="center" vertical="center" wrapText="1"/>
      <protection locked="0"/>
    </xf>
    <xf numFmtId="0" fontId="47" fillId="17" borderId="19" xfId="58" applyFont="1" applyFill="1" applyBorder="1" applyAlignment="1" applyProtection="1">
      <alignment horizontal="left" vertical="center"/>
      <protection/>
    </xf>
    <xf numFmtId="0" fontId="47" fillId="17" borderId="19" xfId="58" applyFont="1" applyFill="1" applyBorder="1" applyAlignment="1" applyProtection="1">
      <alignment horizontal="center" vertical="center" wrapText="1"/>
      <protection locked="0"/>
    </xf>
    <xf numFmtId="0" fontId="47" fillId="17" borderId="20" xfId="58" applyFont="1" applyFill="1" applyBorder="1" applyAlignment="1" applyProtection="1">
      <alignment vertical="center"/>
      <protection/>
    </xf>
    <xf numFmtId="0" fontId="47" fillId="17" borderId="21" xfId="58" applyFont="1" applyFill="1" applyBorder="1" applyAlignment="1" applyProtection="1">
      <alignment horizontal="right" vertical="center" indent="2"/>
      <protection/>
    </xf>
    <xf numFmtId="0" fontId="45" fillId="17" borderId="24" xfId="58" applyFont="1" applyFill="1" applyBorder="1" applyAlignment="1" applyProtection="1">
      <alignment vertical="top" wrapText="1"/>
      <protection/>
    </xf>
    <xf numFmtId="0" fontId="47" fillId="17" borderId="16" xfId="58" applyFont="1" applyFill="1" applyBorder="1" applyAlignment="1" applyProtection="1">
      <alignment horizontal="center" vertical="center" wrapText="1"/>
      <protection/>
    </xf>
    <xf numFmtId="0" fontId="47" fillId="17" borderId="0" xfId="58" applyFont="1" applyFill="1" applyBorder="1" applyAlignment="1" applyProtection="1">
      <alignment horizontal="center" vertical="center" wrapText="1"/>
      <protection/>
    </xf>
    <xf numFmtId="0" fontId="47" fillId="0" borderId="24" xfId="58" applyFont="1" applyFill="1" applyBorder="1" applyAlignment="1" applyProtection="1">
      <alignment horizontal="center" vertical="center" wrapText="1"/>
      <protection/>
    </xf>
    <xf numFmtId="0" fontId="47" fillId="0" borderId="24" xfId="58" applyFont="1" applyFill="1" applyBorder="1" applyAlignment="1" applyProtection="1">
      <alignment horizontal="center" vertical="center" wrapText="1"/>
      <protection locked="0"/>
    </xf>
    <xf numFmtId="0" fontId="44" fillId="17" borderId="0" xfId="58" applyFont="1" applyFill="1" applyBorder="1" applyAlignment="1" applyProtection="1">
      <alignment horizontal="center" vertical="center"/>
      <protection/>
    </xf>
    <xf numFmtId="0" fontId="0" fillId="17" borderId="16" xfId="58" applyFont="1" applyFill="1" applyBorder="1" applyAlignment="1" applyProtection="1">
      <alignment horizontal="left" vertical="top" wrapText="1"/>
      <protection/>
    </xf>
    <xf numFmtId="0" fontId="0" fillId="17" borderId="0" xfId="58" applyFont="1" applyFill="1" applyBorder="1" applyAlignment="1" applyProtection="1">
      <alignment horizontal="left" vertical="top" wrapText="1"/>
      <protection/>
    </xf>
    <xf numFmtId="0" fontId="0" fillId="17" borderId="60" xfId="0" applyFill="1" applyBorder="1" applyAlignment="1" applyProtection="1">
      <alignment/>
      <protection/>
    </xf>
    <xf numFmtId="0" fontId="0" fillId="17" borderId="61" xfId="0" applyFill="1" applyBorder="1" applyAlignment="1" applyProtection="1">
      <alignment/>
      <protection/>
    </xf>
    <xf numFmtId="0" fontId="47" fillId="17" borderId="39" xfId="58" applyFont="1" applyFill="1" applyBorder="1" applyAlignment="1" applyProtection="1">
      <alignment horizontal="left" vertical="center"/>
      <protection/>
    </xf>
    <xf numFmtId="0" fontId="0" fillId="17" borderId="37" xfId="0" applyFill="1" applyBorder="1" applyAlignment="1">
      <alignment/>
    </xf>
    <xf numFmtId="0" fontId="47" fillId="17" borderId="17" xfId="58" applyFont="1" applyFill="1" applyBorder="1" applyAlignment="1" applyProtection="1">
      <alignment horizontal="left" vertical="center"/>
      <protection/>
    </xf>
    <xf numFmtId="165" fontId="47" fillId="0" borderId="27" xfId="58" applyNumberFormat="1" applyFont="1" applyFill="1" applyBorder="1" applyAlignment="1" applyProtection="1">
      <alignment horizontal="center" vertical="center" wrapText="1"/>
      <protection/>
    </xf>
    <xf numFmtId="0" fontId="0" fillId="17" borderId="0" xfId="0" applyFont="1" applyFill="1" applyBorder="1" applyAlignment="1" applyProtection="1">
      <alignment horizontal="left" vertical="top" wrapText="1"/>
      <protection/>
    </xf>
    <xf numFmtId="0" fontId="0" fillId="17" borderId="9" xfId="0" applyFont="1" applyFill="1" applyBorder="1" applyAlignment="1" applyProtection="1">
      <alignment horizontal="left" vertical="top" wrapText="1"/>
      <protection/>
    </xf>
    <xf numFmtId="165" fontId="47" fillId="0" borderId="19" xfId="58" applyNumberFormat="1" applyFont="1" applyFill="1" applyBorder="1" applyAlignment="1" applyProtection="1">
      <alignment horizontal="center" vertical="center" wrapText="1"/>
      <protection/>
    </xf>
    <xf numFmtId="165" fontId="47" fillId="0" borderId="62" xfId="58" applyNumberFormat="1" applyFont="1" applyFill="1" applyBorder="1" applyAlignment="1" applyProtection="1">
      <alignment horizontal="center" vertical="center" wrapText="1"/>
      <protection/>
    </xf>
    <xf numFmtId="0" fontId="3" fillId="17" borderId="0" xfId="0" applyFont="1" applyFill="1" applyBorder="1" applyAlignment="1" applyProtection="1">
      <alignment horizontal="center" vertical="center"/>
      <protection locked="0"/>
    </xf>
    <xf numFmtId="0" fontId="0" fillId="0" borderId="25" xfId="0" applyBorder="1" applyAlignment="1" applyProtection="1">
      <alignment/>
      <protection/>
    </xf>
    <xf numFmtId="0" fontId="0" fillId="17" borderId="42" xfId="0" applyFill="1" applyBorder="1" applyAlignment="1" applyProtection="1">
      <alignment/>
      <protection/>
    </xf>
    <xf numFmtId="0" fontId="0" fillId="0" borderId="0" xfId="58" applyFill="1" applyAlignment="1" applyProtection="1">
      <alignment vertical="center"/>
      <protection/>
    </xf>
    <xf numFmtId="0" fontId="83" fillId="16" borderId="0" xfId="58" applyFont="1" applyFill="1" applyBorder="1" applyAlignment="1" applyProtection="1">
      <alignment horizontal="center" vertical="top" wrapText="1"/>
      <protection/>
    </xf>
    <xf numFmtId="0" fontId="0" fillId="0" borderId="0" xfId="0" applyFont="1" applyFill="1" applyBorder="1" applyAlignment="1">
      <alignment/>
    </xf>
    <xf numFmtId="0" fontId="3" fillId="16" borderId="34" xfId="58" applyFont="1" applyFill="1" applyBorder="1" applyAlignment="1" applyProtection="1">
      <alignment horizontal="center" vertical="center" wrapText="1"/>
      <protection/>
    </xf>
    <xf numFmtId="0" fontId="0" fillId="17" borderId="0" xfId="58" applyFont="1" applyFill="1" applyBorder="1" applyAlignment="1" applyProtection="1">
      <alignment horizontal="center" wrapText="1"/>
      <protection/>
    </xf>
    <xf numFmtId="0" fontId="0" fillId="16" borderId="24" xfId="58" applyFont="1" applyFill="1" applyBorder="1" applyAlignment="1" applyProtection="1">
      <alignment vertical="center"/>
      <protection locked="0"/>
    </xf>
    <xf numFmtId="0" fontId="0" fillId="0" borderId="0" xfId="0" applyFont="1" applyBorder="1" applyAlignment="1">
      <alignment/>
    </xf>
    <xf numFmtId="0" fontId="0" fillId="0" borderId="0" xfId="0" applyFont="1" applyBorder="1" applyAlignment="1">
      <alignment wrapText="1"/>
    </xf>
    <xf numFmtId="170" fontId="0" fillId="0" borderId="0" xfId="44" applyNumberFormat="1" applyFont="1" applyBorder="1" applyAlignment="1">
      <alignment/>
    </xf>
    <xf numFmtId="165" fontId="0" fillId="0" borderId="34" xfId="58" applyNumberFormat="1" applyFont="1" applyFill="1" applyBorder="1" applyAlignment="1" applyProtection="1">
      <alignment horizontal="center" vertical="center"/>
      <protection/>
    </xf>
    <xf numFmtId="165" fontId="0" fillId="0" borderId="26" xfId="58" applyNumberFormat="1" applyFont="1" applyFill="1" applyBorder="1" applyAlignment="1" applyProtection="1">
      <alignment horizontal="center" vertical="center"/>
      <protection/>
    </xf>
    <xf numFmtId="0" fontId="0" fillId="16" borderId="34" xfId="58" applyFont="1" applyFill="1" applyBorder="1" applyAlignment="1" applyProtection="1">
      <alignment vertical="center"/>
      <protection locked="0"/>
    </xf>
    <xf numFmtId="8" fontId="10" fillId="0" borderId="28" xfId="58" applyNumberFormat="1" applyFont="1" applyFill="1" applyBorder="1" applyAlignment="1" applyProtection="1">
      <alignment horizontal="center" wrapText="1"/>
      <protection/>
    </xf>
    <xf numFmtId="8" fontId="10" fillId="0" borderId="34" xfId="58" applyNumberFormat="1" applyFont="1" applyFill="1" applyBorder="1" applyAlignment="1" applyProtection="1">
      <alignment horizontal="center" wrapText="1"/>
      <protection/>
    </xf>
    <xf numFmtId="165" fontId="10" fillId="16" borderId="34" xfId="58" applyNumberFormat="1" applyFont="1" applyFill="1" applyBorder="1" applyAlignment="1" applyProtection="1">
      <alignment horizontal="center" wrapText="1"/>
      <protection/>
    </xf>
    <xf numFmtId="8" fontId="10" fillId="0" borderId="0" xfId="58" applyNumberFormat="1" applyFont="1" applyFill="1" applyBorder="1" applyAlignment="1" applyProtection="1">
      <alignment horizontal="center" wrapText="1"/>
      <protection/>
    </xf>
    <xf numFmtId="165" fontId="105" fillId="0" borderId="19" xfId="58" applyNumberFormat="1" applyFont="1" applyFill="1" applyBorder="1" applyAlignment="1" applyProtection="1">
      <alignment horizontal="center" vertical="center" wrapText="1"/>
      <protection/>
    </xf>
    <xf numFmtId="0" fontId="29" fillId="17" borderId="63" xfId="58" applyFont="1" applyFill="1" applyBorder="1" applyAlignment="1" applyProtection="1">
      <alignment vertical="center" wrapText="1"/>
      <protection/>
    </xf>
    <xf numFmtId="0" fontId="29" fillId="17" borderId="64" xfId="58" applyFont="1" applyFill="1" applyBorder="1" applyAlignment="1" applyProtection="1">
      <alignment vertical="center" wrapText="1"/>
      <protection/>
    </xf>
    <xf numFmtId="0" fontId="29" fillId="17" borderId="54" xfId="58" applyFont="1" applyFill="1" applyBorder="1" applyAlignment="1" applyProtection="1">
      <alignment vertical="center" wrapText="1"/>
      <protection/>
    </xf>
    <xf numFmtId="0" fontId="29" fillId="17" borderId="30" xfId="58" applyFont="1" applyFill="1" applyBorder="1" applyAlignment="1" applyProtection="1">
      <alignment vertical="center" wrapText="1"/>
      <protection/>
    </xf>
    <xf numFmtId="0" fontId="29" fillId="17" borderId="65" xfId="58" applyFont="1" applyFill="1" applyBorder="1" applyAlignment="1" applyProtection="1">
      <alignment vertical="center" wrapText="1"/>
      <protection/>
    </xf>
    <xf numFmtId="0" fontId="29" fillId="17" borderId="66" xfId="58" applyFont="1" applyFill="1" applyBorder="1" applyAlignment="1" applyProtection="1">
      <alignment vertical="center" wrapText="1"/>
      <protection/>
    </xf>
    <xf numFmtId="0" fontId="0" fillId="16" borderId="34" xfId="58" applyFont="1" applyFill="1" applyBorder="1" applyAlignment="1" applyProtection="1">
      <alignment horizontal="center" vertical="center"/>
      <protection locked="0"/>
    </xf>
    <xf numFmtId="0" fontId="0" fillId="0" borderId="34" xfId="58" applyFont="1" applyFill="1" applyBorder="1" applyAlignment="1" applyProtection="1">
      <alignment horizontal="center" vertical="center"/>
      <protection locked="0"/>
    </xf>
    <xf numFmtId="0" fontId="0" fillId="0" borderId="26" xfId="58" applyFont="1" applyFill="1" applyBorder="1" applyAlignment="1" applyProtection="1">
      <alignment horizontal="center" vertical="center"/>
      <protection locked="0"/>
    </xf>
    <xf numFmtId="0" fontId="107" fillId="16" borderId="0" xfId="54" applyFont="1" applyFill="1" applyBorder="1" applyAlignment="1" applyProtection="1">
      <alignment horizontal="center" vertical="top" wrapText="1"/>
      <protection/>
    </xf>
    <xf numFmtId="0" fontId="103" fillId="0" borderId="0" xfId="0" applyFont="1" applyAlignment="1">
      <alignment/>
    </xf>
    <xf numFmtId="0" fontId="47" fillId="16" borderId="0" xfId="0" applyFont="1" applyFill="1" applyBorder="1" applyAlignment="1">
      <alignment horizontal="left" vertical="top" wrapText="1"/>
    </xf>
    <xf numFmtId="0" fontId="47" fillId="16" borderId="0" xfId="0" applyFont="1" applyFill="1" applyBorder="1" applyAlignment="1">
      <alignment horizontal="left" vertical="top"/>
    </xf>
    <xf numFmtId="0" fontId="107" fillId="16" borderId="0" xfId="54" applyFont="1" applyFill="1" applyAlignment="1" applyProtection="1">
      <alignment horizontal="center"/>
      <protection/>
    </xf>
    <xf numFmtId="0" fontId="46" fillId="16" borderId="0" xfId="0" applyFont="1" applyFill="1" applyBorder="1" applyAlignment="1">
      <alignment horizontal="center" vertical="top" wrapText="1"/>
    </xf>
    <xf numFmtId="0" fontId="46" fillId="16" borderId="0" xfId="0" applyFont="1" applyFill="1" applyBorder="1" applyAlignment="1">
      <alignment horizontal="left" vertical="top" wrapText="1"/>
    </xf>
    <xf numFmtId="0" fontId="46" fillId="0" borderId="0" xfId="0" applyFont="1" applyFill="1" applyBorder="1" applyAlignment="1">
      <alignment horizontal="center" vertical="top" wrapText="1"/>
    </xf>
    <xf numFmtId="0" fontId="47" fillId="16" borderId="0" xfId="0" applyFont="1" applyFill="1" applyAlignment="1">
      <alignment horizontal="left" vertical="top" wrapText="1" indent="1"/>
    </xf>
    <xf numFmtId="0" fontId="47" fillId="16" borderId="0" xfId="0" applyFont="1" applyFill="1" applyBorder="1" applyAlignment="1">
      <alignment horizontal="left" vertical="top"/>
    </xf>
    <xf numFmtId="0" fontId="49" fillId="16" borderId="0" xfId="0" applyFont="1" applyFill="1" applyBorder="1" applyAlignment="1">
      <alignment horizontal="center" vertical="top"/>
    </xf>
    <xf numFmtId="0" fontId="44" fillId="17" borderId="0" xfId="0" applyFont="1" applyFill="1" applyAlignment="1" applyProtection="1">
      <alignment horizontal="center"/>
      <protection/>
    </xf>
    <xf numFmtId="0" fontId="108" fillId="17" borderId="0" xfId="0" applyFont="1" applyFill="1" applyBorder="1" applyAlignment="1">
      <alignment horizontal="center"/>
    </xf>
    <xf numFmtId="0" fontId="108" fillId="16" borderId="0" xfId="0" applyFont="1" applyFill="1" applyBorder="1" applyAlignment="1">
      <alignment horizontal="center"/>
    </xf>
    <xf numFmtId="0" fontId="100" fillId="17" borderId="0" xfId="0" applyFont="1" applyFill="1" applyAlignment="1" applyProtection="1">
      <alignment horizontal="right"/>
      <protection/>
    </xf>
    <xf numFmtId="49" fontId="0" fillId="16" borderId="17" xfId="0" applyNumberFormat="1" applyFont="1" applyFill="1" applyBorder="1" applyAlignment="1" applyProtection="1">
      <alignment horizontal="center"/>
      <protection locked="0"/>
    </xf>
    <xf numFmtId="49" fontId="0" fillId="16" borderId="17" xfId="0" applyNumberFormat="1" applyFill="1" applyBorder="1" applyAlignment="1" applyProtection="1">
      <alignment horizontal="center"/>
      <protection locked="0"/>
    </xf>
    <xf numFmtId="0" fontId="56" fillId="17" borderId="0" xfId="0" applyFont="1" applyFill="1" applyBorder="1" applyAlignment="1" applyProtection="1">
      <alignment horizontal="center" vertical="center" wrapText="1"/>
      <protection/>
    </xf>
    <xf numFmtId="0" fontId="9" fillId="17" borderId="10" xfId="0" applyFont="1" applyFill="1" applyBorder="1" applyAlignment="1" applyProtection="1">
      <alignment vertical="center" wrapText="1"/>
      <protection/>
    </xf>
    <xf numFmtId="0" fontId="9" fillId="17" borderId="0" xfId="0" applyFont="1" applyFill="1" applyBorder="1" applyAlignment="1" applyProtection="1">
      <alignment vertical="center" wrapText="1"/>
      <protection/>
    </xf>
    <xf numFmtId="0" fontId="9" fillId="17" borderId="9" xfId="0" applyFont="1" applyFill="1" applyBorder="1" applyAlignment="1" applyProtection="1">
      <alignment vertical="center" wrapText="1"/>
      <protection/>
    </xf>
    <xf numFmtId="0" fontId="9" fillId="17" borderId="10" xfId="0" applyFont="1" applyFill="1" applyBorder="1" applyAlignment="1" applyProtection="1">
      <alignment vertical="center" wrapText="1"/>
      <protection/>
    </xf>
    <xf numFmtId="14" fontId="0" fillId="17" borderId="20" xfId="0" applyNumberFormat="1" applyFont="1" applyFill="1" applyBorder="1" applyAlignment="1" applyProtection="1">
      <alignment horizontal="center"/>
      <protection locked="0"/>
    </xf>
    <xf numFmtId="14" fontId="0" fillId="17" borderId="59" xfId="0" applyNumberFormat="1" applyFont="1" applyFill="1" applyBorder="1" applyAlignment="1" applyProtection="1">
      <alignment horizontal="center"/>
      <protection locked="0"/>
    </xf>
    <xf numFmtId="0" fontId="3" fillId="16" borderId="57" xfId="0" applyFont="1" applyFill="1" applyBorder="1" applyAlignment="1" applyProtection="1">
      <alignment horizontal="right"/>
      <protection/>
    </xf>
    <xf numFmtId="0" fontId="3" fillId="16" borderId="11" xfId="0" applyFont="1" applyFill="1" applyBorder="1" applyAlignment="1" applyProtection="1">
      <alignment horizontal="right"/>
      <protection/>
    </xf>
    <xf numFmtId="14" fontId="0" fillId="16" borderId="28" xfId="0" applyNumberFormat="1" applyFill="1" applyBorder="1" applyAlignment="1" applyProtection="1">
      <alignment horizontal="center"/>
      <protection locked="0"/>
    </xf>
    <xf numFmtId="14" fontId="0" fillId="16" borderId="17" xfId="0" applyNumberFormat="1" applyFill="1" applyBorder="1" applyAlignment="1" applyProtection="1">
      <alignment horizontal="center"/>
      <protection locked="0"/>
    </xf>
    <xf numFmtId="165" fontId="0" fillId="17" borderId="20" xfId="0" applyNumberFormat="1" applyFont="1" applyFill="1" applyBorder="1" applyAlignment="1" applyProtection="1">
      <alignment horizontal="center"/>
      <protection locked="0"/>
    </xf>
    <xf numFmtId="165" fontId="0" fillId="17" borderId="59" xfId="0" applyNumberFormat="1" applyFont="1" applyFill="1" applyBorder="1" applyAlignment="1" applyProtection="1">
      <alignment horizontal="center"/>
      <protection locked="0"/>
    </xf>
    <xf numFmtId="0" fontId="3" fillId="17" borderId="10" xfId="0" applyFont="1" applyFill="1" applyBorder="1" applyAlignment="1" applyProtection="1">
      <alignment horizontal="center"/>
      <protection/>
    </xf>
    <xf numFmtId="0" fontId="3" fillId="17" borderId="0" xfId="0" applyFont="1" applyFill="1" applyBorder="1" applyAlignment="1" applyProtection="1">
      <alignment horizontal="center"/>
      <protection/>
    </xf>
    <xf numFmtId="0" fontId="9" fillId="17" borderId="13" xfId="0" applyFont="1" applyFill="1" applyBorder="1" applyAlignment="1" applyProtection="1">
      <alignment horizontal="left" vertical="center" wrapText="1"/>
      <protection/>
    </xf>
    <xf numFmtId="0" fontId="9" fillId="17" borderId="14" xfId="0" applyFont="1" applyFill="1" applyBorder="1" applyAlignment="1" applyProtection="1">
      <alignment horizontal="left" vertical="center" wrapText="1"/>
      <protection/>
    </xf>
    <xf numFmtId="0" fontId="9" fillId="17" borderId="15" xfId="0" applyFont="1" applyFill="1" applyBorder="1" applyAlignment="1" applyProtection="1">
      <alignment horizontal="left" vertical="center" wrapText="1"/>
      <protection/>
    </xf>
    <xf numFmtId="14" fontId="0" fillId="16" borderId="67" xfId="0" applyNumberFormat="1" applyFont="1" applyFill="1" applyBorder="1" applyAlignment="1" applyProtection="1">
      <alignment horizontal="center"/>
      <protection locked="0"/>
    </xf>
    <xf numFmtId="14" fontId="0" fillId="16" borderId="67" xfId="0" applyNumberFormat="1" applyFill="1" applyBorder="1" applyAlignment="1" applyProtection="1">
      <alignment horizontal="center"/>
      <protection locked="0"/>
    </xf>
    <xf numFmtId="0" fontId="0" fillId="17" borderId="0" xfId="0" applyFont="1" applyFill="1" applyBorder="1" applyAlignment="1" applyProtection="1">
      <alignment vertical="center"/>
      <protection/>
    </xf>
    <xf numFmtId="0" fontId="0" fillId="17" borderId="9" xfId="0" applyFont="1" applyFill="1" applyBorder="1" applyAlignment="1" applyProtection="1">
      <alignment vertical="center"/>
      <protection/>
    </xf>
    <xf numFmtId="0" fontId="0" fillId="17" borderId="0" xfId="0" applyFont="1" applyFill="1" applyBorder="1" applyAlignment="1" applyProtection="1">
      <alignment horizontal="left" vertical="top" wrapText="1"/>
      <protection/>
    </xf>
    <xf numFmtId="0" fontId="0" fillId="17" borderId="9" xfId="0" applyFont="1" applyFill="1" applyBorder="1" applyAlignment="1" applyProtection="1">
      <alignment horizontal="left" vertical="top" wrapText="1"/>
      <protection/>
    </xf>
    <xf numFmtId="0" fontId="11" fillId="17" borderId="10" xfId="0" applyFont="1" applyFill="1" applyBorder="1" applyAlignment="1" applyProtection="1">
      <alignment horizontal="left"/>
      <protection/>
    </xf>
    <xf numFmtId="0" fontId="11" fillId="17" borderId="0" xfId="0" applyFont="1" applyFill="1" applyBorder="1" applyAlignment="1" applyProtection="1">
      <alignment horizontal="left"/>
      <protection/>
    </xf>
    <xf numFmtId="0" fontId="11" fillId="17" borderId="9" xfId="0" applyFont="1" applyFill="1" applyBorder="1" applyAlignment="1" applyProtection="1">
      <alignment horizontal="left"/>
      <protection/>
    </xf>
    <xf numFmtId="0" fontId="104" fillId="16" borderId="0" xfId="54" applyFont="1" applyFill="1" applyAlignment="1" applyProtection="1">
      <alignment horizontal="center"/>
      <protection/>
    </xf>
    <xf numFmtId="0" fontId="104" fillId="16" borderId="0" xfId="54" applyFont="1" applyFill="1" applyAlignment="1" applyProtection="1">
      <alignment horizontal="center" vertical="center"/>
      <protection/>
    </xf>
    <xf numFmtId="0" fontId="61" fillId="16" borderId="0" xfId="0" applyFont="1" applyFill="1" applyAlignment="1" applyProtection="1">
      <alignment horizontal="center"/>
      <protection/>
    </xf>
    <xf numFmtId="0" fontId="3" fillId="16" borderId="10" xfId="0" applyFont="1" applyFill="1" applyBorder="1" applyAlignment="1" applyProtection="1">
      <alignment horizontal="right"/>
      <protection/>
    </xf>
    <xf numFmtId="0" fontId="3" fillId="16" borderId="0" xfId="0" applyFont="1" applyFill="1" applyBorder="1" applyAlignment="1" applyProtection="1">
      <alignment horizontal="right"/>
      <protection/>
    </xf>
    <xf numFmtId="0" fontId="100" fillId="17" borderId="11" xfId="0" applyFont="1" applyFill="1" applyBorder="1" applyAlignment="1" applyProtection="1">
      <alignment horizontal="right"/>
      <protection/>
    </xf>
    <xf numFmtId="0" fontId="3" fillId="17" borderId="0" xfId="0" applyFont="1" applyFill="1" applyBorder="1" applyAlignment="1" applyProtection="1">
      <alignment horizontal="center"/>
      <protection/>
    </xf>
    <xf numFmtId="0" fontId="3" fillId="17" borderId="10" xfId="0" applyFont="1" applyFill="1" applyBorder="1" applyAlignment="1" applyProtection="1">
      <alignment horizontal="center"/>
      <protection/>
    </xf>
    <xf numFmtId="0" fontId="0" fillId="17" borderId="0" xfId="0" applyFont="1" applyFill="1" applyBorder="1" applyAlignment="1" applyProtection="1">
      <alignment/>
      <protection/>
    </xf>
    <xf numFmtId="0" fontId="0" fillId="17" borderId="9" xfId="0" applyFont="1" applyFill="1" applyBorder="1" applyAlignment="1" applyProtection="1">
      <alignment/>
      <protection/>
    </xf>
    <xf numFmtId="0" fontId="11" fillId="17" borderId="13" xfId="0" applyFont="1" applyFill="1" applyBorder="1" applyAlignment="1" applyProtection="1">
      <alignment horizontal="left"/>
      <protection/>
    </xf>
    <xf numFmtId="0" fontId="11" fillId="17" borderId="14" xfId="0" applyFont="1" applyFill="1" applyBorder="1" applyAlignment="1" applyProtection="1">
      <alignment horizontal="left"/>
      <protection/>
    </xf>
    <xf numFmtId="0" fontId="11" fillId="17" borderId="15" xfId="0" applyFont="1" applyFill="1" applyBorder="1" applyAlignment="1" applyProtection="1">
      <alignment horizontal="left"/>
      <protection/>
    </xf>
    <xf numFmtId="14" fontId="0" fillId="17" borderId="17" xfId="0" applyNumberFormat="1" applyFont="1" applyFill="1" applyBorder="1" applyAlignment="1" applyProtection="1">
      <alignment horizontal="center"/>
      <protection locked="0"/>
    </xf>
    <xf numFmtId="14" fontId="0" fillId="17" borderId="58" xfId="0" applyNumberFormat="1" applyFont="1" applyFill="1" applyBorder="1" applyAlignment="1" applyProtection="1">
      <alignment horizontal="center"/>
      <protection locked="0"/>
    </xf>
    <xf numFmtId="0" fontId="3" fillId="0" borderId="11" xfId="0" applyFont="1" applyFill="1" applyBorder="1" applyAlignment="1" applyProtection="1">
      <alignment horizontal="center" vertical="top" wrapText="1"/>
      <protection/>
    </xf>
    <xf numFmtId="0" fontId="10" fillId="17" borderId="57" xfId="0" applyFont="1" applyFill="1" applyBorder="1" applyAlignment="1" applyProtection="1">
      <alignment horizontal="center"/>
      <protection/>
    </xf>
    <xf numFmtId="0" fontId="10" fillId="17" borderId="11" xfId="0" applyFont="1" applyFill="1" applyBorder="1" applyAlignment="1" applyProtection="1">
      <alignment horizontal="center"/>
      <protection/>
    </xf>
    <xf numFmtId="0" fontId="10" fillId="17" borderId="12" xfId="0" applyFont="1" applyFill="1" applyBorder="1" applyAlignment="1" applyProtection="1">
      <alignment horizontal="center"/>
      <protection/>
    </xf>
    <xf numFmtId="0" fontId="34" fillId="18" borderId="57" xfId="0" applyFont="1" applyFill="1" applyBorder="1" applyAlignment="1" applyProtection="1">
      <alignment horizontal="center" vertical="center" wrapText="1"/>
      <protection/>
    </xf>
    <xf numFmtId="0" fontId="34" fillId="18" borderId="11" xfId="0" applyFont="1" applyFill="1" applyBorder="1" applyAlignment="1" applyProtection="1">
      <alignment horizontal="center" vertical="center" wrapText="1"/>
      <protection/>
    </xf>
    <xf numFmtId="0" fontId="34" fillId="18" borderId="12" xfId="0" applyFont="1" applyFill="1" applyBorder="1" applyAlignment="1" applyProtection="1">
      <alignment horizontal="center" vertical="center" wrapText="1"/>
      <protection/>
    </xf>
    <xf numFmtId="0" fontId="34" fillId="18" borderId="10" xfId="0" applyFont="1" applyFill="1" applyBorder="1" applyAlignment="1" applyProtection="1">
      <alignment horizontal="center" vertical="center" wrapText="1"/>
      <protection/>
    </xf>
    <xf numFmtId="0" fontId="34" fillId="18" borderId="0" xfId="0" applyFont="1" applyFill="1" applyBorder="1" applyAlignment="1" applyProtection="1">
      <alignment horizontal="center" vertical="center" wrapText="1"/>
      <protection/>
    </xf>
    <xf numFmtId="0" fontId="34" fillId="18" borderId="9" xfId="0" applyFont="1" applyFill="1" applyBorder="1" applyAlignment="1" applyProtection="1">
      <alignment horizontal="center" vertical="center" wrapText="1"/>
      <protection/>
    </xf>
    <xf numFmtId="0" fontId="34" fillId="18" borderId="11" xfId="0" applyFont="1" applyFill="1" applyBorder="1" applyAlignment="1" applyProtection="1">
      <alignment horizontal="center" vertical="center"/>
      <protection/>
    </xf>
    <xf numFmtId="0" fontId="34" fillId="18" borderId="12" xfId="0" applyFont="1" applyFill="1" applyBorder="1" applyAlignment="1" applyProtection="1">
      <alignment horizontal="center" vertical="center"/>
      <protection/>
    </xf>
    <xf numFmtId="0" fontId="34" fillId="18" borderId="13" xfId="0" applyFont="1" applyFill="1" applyBorder="1" applyAlignment="1" applyProtection="1">
      <alignment horizontal="center" vertical="center"/>
      <protection/>
    </xf>
    <xf numFmtId="0" fontId="34" fillId="18" borderId="14" xfId="0" applyFont="1" applyFill="1" applyBorder="1" applyAlignment="1" applyProtection="1">
      <alignment horizontal="center" vertical="center"/>
      <protection/>
    </xf>
    <xf numFmtId="0" fontId="34" fillId="18" borderId="15" xfId="0" applyFont="1" applyFill="1" applyBorder="1" applyAlignment="1" applyProtection="1">
      <alignment horizontal="center" vertical="center"/>
      <protection/>
    </xf>
    <xf numFmtId="0" fontId="0" fillId="17" borderId="0" xfId="0" applyFont="1" applyFill="1" applyBorder="1" applyAlignment="1" applyProtection="1">
      <alignment horizontal="left" wrapText="1"/>
      <protection/>
    </xf>
    <xf numFmtId="0" fontId="0" fillId="17" borderId="9" xfId="0" applyFont="1" applyFill="1" applyBorder="1" applyAlignment="1" applyProtection="1">
      <alignment horizontal="left" wrapText="1"/>
      <protection/>
    </xf>
    <xf numFmtId="0" fontId="2" fillId="16" borderId="18" xfId="0" applyFont="1" applyFill="1" applyBorder="1" applyAlignment="1" applyProtection="1">
      <alignment horizontal="left"/>
      <protection locked="0"/>
    </xf>
    <xf numFmtId="0" fontId="2" fillId="16" borderId="17" xfId="0" applyFont="1" applyFill="1" applyBorder="1" applyAlignment="1" applyProtection="1">
      <alignment horizontal="left"/>
      <protection locked="0"/>
    </xf>
    <xf numFmtId="0" fontId="2" fillId="16" borderId="22" xfId="0" applyFont="1" applyFill="1" applyBorder="1" applyAlignment="1" applyProtection="1">
      <alignment horizontal="left"/>
      <protection locked="0"/>
    </xf>
    <xf numFmtId="0" fontId="55" fillId="18" borderId="16" xfId="0" applyFont="1" applyFill="1" applyBorder="1" applyAlignment="1" applyProtection="1">
      <alignment horizontal="center" vertical="center"/>
      <protection/>
    </xf>
    <xf numFmtId="0" fontId="55" fillId="18" borderId="0" xfId="0" applyFont="1" applyFill="1" applyBorder="1" applyAlignment="1" applyProtection="1">
      <alignment horizontal="center" vertical="center"/>
      <protection/>
    </xf>
    <xf numFmtId="0" fontId="55" fillId="18" borderId="25" xfId="0" applyFont="1" applyFill="1" applyBorder="1" applyAlignment="1" applyProtection="1">
      <alignment horizontal="center" vertical="center"/>
      <protection/>
    </xf>
    <xf numFmtId="0" fontId="2" fillId="2" borderId="27" xfId="0" applyFont="1" applyFill="1" applyBorder="1" applyAlignment="1" applyProtection="1">
      <alignment horizontal="center"/>
      <protection/>
    </xf>
    <xf numFmtId="0" fontId="2" fillId="2" borderId="29" xfId="0" applyFont="1" applyFill="1" applyBorder="1" applyAlignment="1" applyProtection="1">
      <alignment horizontal="center"/>
      <protection/>
    </xf>
    <xf numFmtId="0" fontId="2" fillId="16" borderId="16" xfId="0" applyFont="1" applyFill="1" applyBorder="1" applyAlignment="1" applyProtection="1">
      <alignment horizontal="left"/>
      <protection locked="0"/>
    </xf>
    <xf numFmtId="0" fontId="2" fillId="16" borderId="0" xfId="0" applyFont="1" applyFill="1" applyBorder="1" applyAlignment="1" applyProtection="1">
      <alignment horizontal="left"/>
      <protection locked="0"/>
    </xf>
    <xf numFmtId="0" fontId="2" fillId="16" borderId="25" xfId="0" applyFont="1" applyFill="1" applyBorder="1" applyAlignment="1" applyProtection="1">
      <alignment horizontal="left"/>
      <protection locked="0"/>
    </xf>
    <xf numFmtId="0" fontId="2" fillId="2" borderId="27" xfId="0" applyFont="1" applyFill="1" applyBorder="1" applyAlignment="1" applyProtection="1">
      <alignment horizontal="left"/>
      <protection/>
    </xf>
    <xf numFmtId="0" fontId="2" fillId="2" borderId="29" xfId="0" applyFont="1" applyFill="1" applyBorder="1" applyAlignment="1" applyProtection="1">
      <alignment horizontal="left"/>
      <protection/>
    </xf>
    <xf numFmtId="0" fontId="2" fillId="2" borderId="16" xfId="0" applyFont="1" applyFill="1" applyBorder="1" applyAlignment="1" applyProtection="1">
      <alignment horizontal="left"/>
      <protection/>
    </xf>
    <xf numFmtId="0" fontId="2" fillId="2" borderId="0" xfId="0" applyFont="1" applyFill="1" applyBorder="1" applyAlignment="1" applyProtection="1">
      <alignment horizontal="left"/>
      <protection/>
    </xf>
    <xf numFmtId="0" fontId="2" fillId="2" borderId="25" xfId="0" applyFont="1" applyFill="1" applyBorder="1" applyAlignment="1" applyProtection="1">
      <alignment horizontal="left"/>
      <protection/>
    </xf>
    <xf numFmtId="0" fontId="5" fillId="16" borderId="20" xfId="0" applyFont="1" applyFill="1" applyBorder="1" applyAlignment="1" applyProtection="1">
      <alignment horizontal="center"/>
      <protection locked="0"/>
    </xf>
    <xf numFmtId="0" fontId="5" fillId="16" borderId="17" xfId="0" applyFont="1" applyFill="1" applyBorder="1" applyAlignment="1" applyProtection="1">
      <alignment horizontal="center"/>
      <protection locked="0"/>
    </xf>
    <xf numFmtId="0" fontId="2" fillId="16" borderId="17" xfId="0" applyFont="1" applyFill="1" applyBorder="1" applyAlignment="1" applyProtection="1">
      <alignment horizontal="left"/>
      <protection locked="0"/>
    </xf>
    <xf numFmtId="0" fontId="2" fillId="16" borderId="22" xfId="0" applyFont="1" applyFill="1" applyBorder="1" applyAlignment="1" applyProtection="1">
      <alignment horizontal="left"/>
      <protection locked="0"/>
    </xf>
    <xf numFmtId="0" fontId="2" fillId="16" borderId="27" xfId="0" applyFont="1" applyFill="1" applyBorder="1" applyAlignment="1" applyProtection="1">
      <alignment horizontal="left" wrapText="1"/>
      <protection/>
    </xf>
    <xf numFmtId="0" fontId="2" fillId="16" borderId="28" xfId="0" applyFont="1" applyFill="1" applyBorder="1" applyAlignment="1" applyProtection="1">
      <alignment horizontal="left" wrapText="1"/>
      <protection/>
    </xf>
    <xf numFmtId="49" fontId="2" fillId="16" borderId="18" xfId="0" applyNumberFormat="1" applyFont="1" applyFill="1" applyBorder="1" applyAlignment="1" applyProtection="1">
      <alignment horizontal="left"/>
      <protection locked="0"/>
    </xf>
    <xf numFmtId="49" fontId="2" fillId="16" borderId="17" xfId="0" applyNumberFormat="1" applyFont="1" applyFill="1" applyBorder="1" applyAlignment="1" applyProtection="1">
      <alignment horizontal="left"/>
      <protection locked="0"/>
    </xf>
    <xf numFmtId="49" fontId="2" fillId="16" borderId="22" xfId="0" applyNumberFormat="1" applyFont="1" applyFill="1" applyBorder="1" applyAlignment="1" applyProtection="1">
      <alignment horizontal="left"/>
      <protection locked="0"/>
    </xf>
    <xf numFmtId="0" fontId="2" fillId="2" borderId="27" xfId="0" applyFont="1" applyFill="1" applyBorder="1" applyAlignment="1" applyProtection="1">
      <alignment horizontal="left"/>
      <protection/>
    </xf>
    <xf numFmtId="0" fontId="2" fillId="2" borderId="28" xfId="0" applyFont="1" applyFill="1" applyBorder="1" applyAlignment="1" applyProtection="1">
      <alignment horizontal="left"/>
      <protection/>
    </xf>
    <xf numFmtId="0" fontId="2" fillId="16" borderId="18" xfId="0" applyFont="1" applyFill="1" applyBorder="1" applyAlignment="1" applyProtection="1">
      <alignment horizontal="left" vertical="top" wrapText="1"/>
      <protection/>
    </xf>
    <xf numFmtId="0" fontId="2" fillId="16" borderId="17" xfId="0" applyFont="1" applyFill="1" applyBorder="1" applyAlignment="1" applyProtection="1">
      <alignment horizontal="left" vertical="top" wrapText="1"/>
      <protection/>
    </xf>
    <xf numFmtId="0" fontId="2" fillId="16" borderId="22" xfId="0" applyFont="1" applyFill="1" applyBorder="1" applyAlignment="1" applyProtection="1">
      <alignment horizontal="left" vertical="top" wrapText="1"/>
      <protection/>
    </xf>
    <xf numFmtId="14" fontId="2" fillId="16" borderId="18" xfId="0" applyNumberFormat="1" applyFont="1" applyFill="1" applyBorder="1" applyAlignment="1" applyProtection="1">
      <alignment horizontal="left"/>
      <protection locked="0"/>
    </xf>
    <xf numFmtId="14" fontId="2" fillId="16" borderId="17" xfId="0" applyNumberFormat="1" applyFont="1" applyFill="1" applyBorder="1" applyAlignment="1" applyProtection="1">
      <alignment horizontal="left"/>
      <protection locked="0"/>
    </xf>
    <xf numFmtId="14" fontId="2" fillId="16" borderId="22" xfId="0" applyNumberFormat="1" applyFont="1" applyFill="1" applyBorder="1" applyAlignment="1" applyProtection="1">
      <alignment horizontal="left"/>
      <protection locked="0"/>
    </xf>
    <xf numFmtId="0" fontId="2" fillId="16" borderId="0" xfId="0" applyFont="1" applyFill="1" applyBorder="1" applyAlignment="1" applyProtection="1">
      <alignment horizontal="center"/>
      <protection/>
    </xf>
    <xf numFmtId="0" fontId="2" fillId="16" borderId="25" xfId="0" applyFont="1" applyFill="1" applyBorder="1" applyAlignment="1" applyProtection="1">
      <alignment horizontal="center"/>
      <protection/>
    </xf>
    <xf numFmtId="14" fontId="2" fillId="16" borderId="16" xfId="0" applyNumberFormat="1" applyFont="1" applyFill="1" applyBorder="1" applyAlignment="1" applyProtection="1">
      <alignment horizontal="left"/>
      <protection locked="0"/>
    </xf>
    <xf numFmtId="14" fontId="2" fillId="16" borderId="0" xfId="0" applyNumberFormat="1" applyFont="1" applyFill="1" applyBorder="1" applyAlignment="1" applyProtection="1">
      <alignment horizontal="left"/>
      <protection locked="0"/>
    </xf>
    <xf numFmtId="14" fontId="2" fillId="16" borderId="25" xfId="0" applyNumberFormat="1" applyFont="1" applyFill="1" applyBorder="1" applyAlignment="1" applyProtection="1">
      <alignment horizontal="left"/>
      <protection locked="0"/>
    </xf>
    <xf numFmtId="0" fontId="2" fillId="2" borderId="27" xfId="0" applyFont="1" applyFill="1" applyBorder="1" applyAlignment="1" applyProtection="1">
      <alignment horizontal="left" wrapText="1"/>
      <protection/>
    </xf>
    <xf numFmtId="0" fontId="2" fillId="2" borderId="28" xfId="0" applyFont="1" applyFill="1" applyBorder="1" applyAlignment="1" applyProtection="1">
      <alignment horizontal="left" wrapText="1"/>
      <protection/>
    </xf>
    <xf numFmtId="0" fontId="2" fillId="2" borderId="29" xfId="0" applyFont="1" applyFill="1" applyBorder="1" applyAlignment="1" applyProtection="1">
      <alignment horizontal="left" wrapText="1"/>
      <protection/>
    </xf>
    <xf numFmtId="0" fontId="2" fillId="16" borderId="17" xfId="0" applyFont="1" applyFill="1" applyBorder="1" applyAlignment="1" applyProtection="1">
      <alignment horizontal="center"/>
      <protection locked="0"/>
    </xf>
    <xf numFmtId="0" fontId="2" fillId="16" borderId="17" xfId="0" applyFont="1" applyFill="1" applyBorder="1" applyAlignment="1" applyProtection="1">
      <alignment horizontal="center"/>
      <protection locked="0"/>
    </xf>
    <xf numFmtId="0" fontId="2" fillId="16" borderId="18" xfId="0" applyFont="1" applyFill="1" applyBorder="1" applyAlignment="1" applyProtection="1">
      <alignment horizontal="left"/>
      <protection locked="0"/>
    </xf>
    <xf numFmtId="167" fontId="2" fillId="0" borderId="16" xfId="0" applyNumberFormat="1" applyFont="1" applyBorder="1" applyAlignment="1" applyProtection="1">
      <alignment horizontal="left"/>
      <protection locked="0"/>
    </xf>
    <xf numFmtId="167" fontId="2" fillId="0" borderId="0" xfId="0" applyNumberFormat="1" applyFont="1" applyBorder="1" applyAlignment="1" applyProtection="1">
      <alignment horizontal="left"/>
      <protection locked="0"/>
    </xf>
    <xf numFmtId="167" fontId="2" fillId="0" borderId="25" xfId="0" applyNumberFormat="1" applyFont="1" applyBorder="1" applyAlignment="1" applyProtection="1">
      <alignment horizontal="left"/>
      <protection locked="0"/>
    </xf>
    <xf numFmtId="167" fontId="2" fillId="16" borderId="16" xfId="0" applyNumberFormat="1" applyFont="1" applyFill="1" applyBorder="1" applyAlignment="1" applyProtection="1">
      <alignment horizontal="left"/>
      <protection locked="0"/>
    </xf>
    <xf numFmtId="167" fontId="2" fillId="16" borderId="25" xfId="0" applyNumberFormat="1" applyFont="1" applyFill="1" applyBorder="1" applyAlignment="1" applyProtection="1">
      <alignment horizontal="left"/>
      <protection locked="0"/>
    </xf>
    <xf numFmtId="49" fontId="2" fillId="16" borderId="16" xfId="0" applyNumberFormat="1" applyFont="1" applyFill="1" applyBorder="1" applyAlignment="1" applyProtection="1">
      <alignment horizontal="left"/>
      <protection locked="0"/>
    </xf>
    <xf numFmtId="49" fontId="2" fillId="16" borderId="25" xfId="0" applyNumberFormat="1" applyFont="1" applyFill="1" applyBorder="1" applyAlignment="1" applyProtection="1">
      <alignment horizontal="left"/>
      <protection locked="0"/>
    </xf>
    <xf numFmtId="0" fontId="2" fillId="16" borderId="16" xfId="0" applyFont="1" applyFill="1" applyBorder="1" applyAlignment="1" applyProtection="1">
      <alignment horizontal="left"/>
      <protection/>
    </xf>
    <xf numFmtId="0" fontId="2" fillId="16" borderId="0" xfId="0" applyFont="1" applyFill="1" applyBorder="1" applyAlignment="1" applyProtection="1">
      <alignment horizontal="left"/>
      <protection/>
    </xf>
    <xf numFmtId="167" fontId="2" fillId="0" borderId="18" xfId="0" applyNumberFormat="1" applyFont="1" applyBorder="1" applyAlignment="1" applyProtection="1">
      <alignment horizontal="left"/>
      <protection locked="0"/>
    </xf>
    <xf numFmtId="167" fontId="2" fillId="0" borderId="17" xfId="0" applyNumberFormat="1" applyFont="1" applyBorder="1" applyAlignment="1" applyProtection="1">
      <alignment horizontal="left"/>
      <protection locked="0"/>
    </xf>
    <xf numFmtId="167" fontId="2" fillId="0" borderId="22" xfId="0" applyNumberFormat="1" applyFont="1" applyBorder="1" applyAlignment="1" applyProtection="1">
      <alignment horizontal="left"/>
      <protection locked="0"/>
    </xf>
    <xf numFmtId="167" fontId="2" fillId="16" borderId="18" xfId="0" applyNumberFormat="1" applyFont="1" applyFill="1" applyBorder="1" applyAlignment="1" applyProtection="1">
      <alignment horizontal="left"/>
      <protection locked="0"/>
    </xf>
    <xf numFmtId="167" fontId="2" fillId="16" borderId="22" xfId="0" applyNumberFormat="1" applyFont="1" applyFill="1" applyBorder="1" applyAlignment="1" applyProtection="1">
      <alignment horizontal="left"/>
      <protection locked="0"/>
    </xf>
    <xf numFmtId="0" fontId="2" fillId="16" borderId="16" xfId="0" applyFont="1" applyFill="1" applyBorder="1" applyAlignment="1" applyProtection="1">
      <alignment horizontal="right" vertical="center"/>
      <protection/>
    </xf>
    <xf numFmtId="0" fontId="2" fillId="16" borderId="0" xfId="0" applyFont="1" applyFill="1" applyBorder="1" applyAlignment="1" applyProtection="1">
      <alignment horizontal="right" vertical="center"/>
      <protection/>
    </xf>
    <xf numFmtId="0" fontId="2" fillId="16" borderId="0" xfId="0" applyFont="1" applyFill="1" applyBorder="1" applyAlignment="1" applyProtection="1">
      <alignment horizontal="right" vertical="center"/>
      <protection/>
    </xf>
    <xf numFmtId="14" fontId="2" fillId="16" borderId="18" xfId="0" applyNumberFormat="1" applyFont="1" applyFill="1" applyBorder="1" applyAlignment="1" applyProtection="1">
      <alignment horizontal="left" vertical="center"/>
      <protection locked="0"/>
    </xf>
    <xf numFmtId="14" fontId="2" fillId="16" borderId="17" xfId="0" applyNumberFormat="1" applyFont="1" applyFill="1" applyBorder="1" applyAlignment="1" applyProtection="1">
      <alignment horizontal="left" vertical="center"/>
      <protection locked="0"/>
    </xf>
    <xf numFmtId="14" fontId="2" fillId="16" borderId="22" xfId="0" applyNumberFormat="1" applyFont="1" applyFill="1" applyBorder="1" applyAlignment="1" applyProtection="1">
      <alignment horizontal="left" vertical="center"/>
      <protection locked="0"/>
    </xf>
    <xf numFmtId="0" fontId="2" fillId="0" borderId="17" xfId="0" applyFont="1" applyFill="1" applyBorder="1" applyAlignment="1" applyProtection="1">
      <alignment horizontal="center"/>
      <protection locked="0"/>
    </xf>
    <xf numFmtId="0" fontId="2" fillId="16" borderId="28" xfId="0" applyFont="1" applyFill="1" applyBorder="1" applyAlignment="1" applyProtection="1">
      <alignment horizontal="center"/>
      <protection/>
    </xf>
    <xf numFmtId="0" fontId="2" fillId="16" borderId="0" xfId="0" applyFont="1" applyFill="1" applyBorder="1" applyAlignment="1" applyProtection="1">
      <alignment horizontal="center"/>
      <protection/>
    </xf>
    <xf numFmtId="0" fontId="0" fillId="0" borderId="16"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2" fillId="16" borderId="0" xfId="0" applyFont="1" applyFill="1" applyBorder="1" applyAlignment="1" applyProtection="1">
      <alignment horizontal="center" vertical="center" wrapText="1"/>
      <protection locked="0"/>
    </xf>
    <xf numFmtId="0" fontId="2" fillId="16" borderId="25" xfId="0" applyFont="1" applyFill="1" applyBorder="1" applyAlignment="1" applyProtection="1">
      <alignment horizontal="center" vertical="center" wrapText="1"/>
      <protection locked="0"/>
    </xf>
    <xf numFmtId="0" fontId="2" fillId="16" borderId="0" xfId="0" applyFont="1" applyFill="1" applyBorder="1" applyAlignment="1" applyProtection="1">
      <alignment horizontal="center" vertical="top"/>
      <protection/>
    </xf>
    <xf numFmtId="0" fontId="52" fillId="16" borderId="0" xfId="0" applyFont="1" applyFill="1" applyBorder="1" applyAlignment="1" applyProtection="1">
      <alignment horizontal="left" vertical="top"/>
      <protection/>
    </xf>
    <xf numFmtId="49" fontId="2" fillId="16" borderId="0" xfId="0" applyNumberFormat="1" applyFont="1" applyFill="1" applyBorder="1" applyAlignment="1" applyProtection="1">
      <alignment horizontal="left"/>
      <protection locked="0"/>
    </xf>
    <xf numFmtId="49" fontId="2" fillId="0" borderId="18" xfId="0" applyNumberFormat="1" applyFont="1" applyBorder="1" applyAlignment="1" applyProtection="1">
      <alignment horizontal="left"/>
      <protection locked="0"/>
    </xf>
    <xf numFmtId="49" fontId="2" fillId="0" borderId="17" xfId="0" applyNumberFormat="1" applyFont="1" applyBorder="1" applyAlignment="1" applyProtection="1">
      <alignment horizontal="left"/>
      <protection locked="0"/>
    </xf>
    <xf numFmtId="49" fontId="2" fillId="0" borderId="22" xfId="0" applyNumberFormat="1" applyFont="1" applyBorder="1" applyAlignment="1" applyProtection="1">
      <alignment horizontal="left"/>
      <protection locked="0"/>
    </xf>
    <xf numFmtId="0" fontId="2" fillId="2" borderId="28" xfId="0" applyFont="1" applyFill="1" applyBorder="1" applyAlignment="1" applyProtection="1">
      <alignment horizontal="left"/>
      <protection/>
    </xf>
    <xf numFmtId="14" fontId="2" fillId="16" borderId="18" xfId="0" applyNumberFormat="1" applyFont="1" applyFill="1" applyBorder="1" applyAlignment="1" applyProtection="1">
      <alignment horizontal="left" vertical="center" wrapText="1"/>
      <protection locked="0"/>
    </xf>
    <xf numFmtId="14" fontId="2" fillId="16" borderId="17" xfId="0" applyNumberFormat="1" applyFont="1" applyFill="1" applyBorder="1" applyAlignment="1" applyProtection="1">
      <alignment horizontal="left" vertical="center" wrapText="1"/>
      <protection locked="0"/>
    </xf>
    <xf numFmtId="14" fontId="2" fillId="16" borderId="22" xfId="0" applyNumberFormat="1" applyFont="1" applyFill="1" applyBorder="1" applyAlignment="1" applyProtection="1">
      <alignment horizontal="left" vertical="center" wrapText="1"/>
      <protection locked="0"/>
    </xf>
    <xf numFmtId="165" fontId="2" fillId="16" borderId="18" xfId="0" applyNumberFormat="1" applyFont="1" applyFill="1" applyBorder="1" applyAlignment="1" applyProtection="1">
      <alignment horizontal="left"/>
      <protection locked="0"/>
    </xf>
    <xf numFmtId="165" fontId="2" fillId="16" borderId="17" xfId="0" applyNumberFormat="1" applyFont="1" applyFill="1" applyBorder="1" applyAlignment="1" applyProtection="1">
      <alignment horizontal="left"/>
      <protection locked="0"/>
    </xf>
    <xf numFmtId="165" fontId="2" fillId="16" borderId="22" xfId="0" applyNumberFormat="1" applyFont="1" applyFill="1" applyBorder="1" applyAlignment="1" applyProtection="1">
      <alignment horizontal="left"/>
      <protection locked="0"/>
    </xf>
    <xf numFmtId="0" fontId="44" fillId="0" borderId="0" xfId="0" applyFont="1" applyFill="1" applyAlignment="1" applyProtection="1">
      <alignment horizontal="center" wrapText="1"/>
      <protection/>
    </xf>
    <xf numFmtId="0" fontId="79" fillId="0" borderId="0" xfId="0" applyFont="1" applyFill="1" applyAlignment="1" applyProtection="1">
      <alignment horizontal="center" wrapText="1"/>
      <protection/>
    </xf>
    <xf numFmtId="0" fontId="3" fillId="16" borderId="0" xfId="0" applyFont="1" applyFill="1" applyBorder="1" applyAlignment="1" applyProtection="1">
      <alignment horizontal="center" vertical="top" wrapText="1"/>
      <protection/>
    </xf>
    <xf numFmtId="0" fontId="3" fillId="16" borderId="0" xfId="0" applyFont="1" applyFill="1" applyAlignment="1" applyProtection="1">
      <alignment horizontal="center" vertical="top" wrapText="1"/>
      <protection/>
    </xf>
    <xf numFmtId="0" fontId="55" fillId="18" borderId="27" xfId="0" applyFont="1" applyFill="1" applyBorder="1" applyAlignment="1" applyProtection="1">
      <alignment horizontal="center" vertical="center"/>
      <protection/>
    </xf>
    <xf numFmtId="0" fontId="55" fillId="18" borderId="28" xfId="0" applyFont="1" applyFill="1" applyBorder="1" applyAlignment="1" applyProtection="1">
      <alignment horizontal="center" vertical="center"/>
      <protection/>
    </xf>
    <xf numFmtId="0" fontId="55" fillId="18" borderId="29" xfId="0" applyFont="1" applyFill="1" applyBorder="1" applyAlignment="1" applyProtection="1">
      <alignment horizontal="center" vertical="center"/>
      <protection/>
    </xf>
    <xf numFmtId="0" fontId="54" fillId="0" borderId="0" xfId="0" applyFont="1" applyFill="1" applyBorder="1" applyAlignment="1" applyProtection="1">
      <alignment horizontal="right"/>
      <protection/>
    </xf>
    <xf numFmtId="0" fontId="0" fillId="0" borderId="0" xfId="0" applyFont="1" applyFill="1" applyBorder="1" applyAlignment="1" applyProtection="1">
      <alignment horizontal="left" vertical="top"/>
      <protection/>
    </xf>
    <xf numFmtId="0" fontId="73" fillId="0" borderId="17" xfId="0" applyFont="1" applyFill="1" applyBorder="1" applyAlignment="1" applyProtection="1">
      <alignment horizontal="center"/>
      <protection locked="0"/>
    </xf>
    <xf numFmtId="0" fontId="0" fillId="0" borderId="0" xfId="0" applyFill="1" applyBorder="1" applyAlignment="1">
      <alignment horizontal="center"/>
    </xf>
    <xf numFmtId="0" fontId="11" fillId="17" borderId="0" xfId="0" applyFont="1" applyFill="1" applyAlignment="1">
      <alignment horizontal="left" vertical="top" wrapText="1"/>
    </xf>
    <xf numFmtId="0" fontId="10" fillId="17" borderId="0" xfId="0" applyFont="1" applyFill="1" applyAlignment="1">
      <alignment horizontal="left"/>
    </xf>
    <xf numFmtId="0" fontId="96" fillId="17" borderId="0" xfId="0" applyFont="1" applyFill="1" applyAlignment="1">
      <alignment horizontal="left" vertical="top" wrapText="1"/>
    </xf>
    <xf numFmtId="0" fontId="44" fillId="16" borderId="0" xfId="0" applyFont="1" applyFill="1" applyAlignment="1">
      <alignment horizontal="center"/>
    </xf>
    <xf numFmtId="0" fontId="96" fillId="0" borderId="0" xfId="0" applyFont="1" applyAlignment="1">
      <alignment horizontal="left" vertical="top" wrapText="1"/>
    </xf>
    <xf numFmtId="0" fontId="11" fillId="17" borderId="0" xfId="0" applyFont="1" applyFill="1" applyAlignment="1">
      <alignment horizontal="left" vertical="top"/>
    </xf>
    <xf numFmtId="0" fontId="96" fillId="17" borderId="0" xfId="0" applyFont="1" applyFill="1" applyAlignment="1" applyProtection="1">
      <alignment horizontal="left" vertical="top" wrapText="1"/>
      <protection/>
    </xf>
    <xf numFmtId="0" fontId="44" fillId="16" borderId="0" xfId="0" applyFont="1" applyFill="1" applyAlignment="1" applyProtection="1">
      <alignment horizontal="center" wrapText="1"/>
      <protection/>
    </xf>
    <xf numFmtId="0" fontId="10" fillId="16" borderId="0" xfId="0" applyFont="1" applyFill="1" applyBorder="1" applyAlignment="1" applyProtection="1">
      <alignment horizontal="center" vertical="top" wrapText="1"/>
      <protection/>
    </xf>
    <xf numFmtId="0" fontId="11" fillId="17" borderId="0" xfId="0" applyFont="1" applyFill="1" applyAlignment="1" applyProtection="1">
      <alignment horizontal="left" vertical="top" wrapText="1"/>
      <protection/>
    </xf>
    <xf numFmtId="0" fontId="11" fillId="17" borderId="0" xfId="0" applyFont="1" applyFill="1" applyBorder="1" applyAlignment="1" applyProtection="1">
      <alignment horizontal="left" vertical="top" wrapText="1"/>
      <protection/>
    </xf>
    <xf numFmtId="0" fontId="2" fillId="2" borderId="16" xfId="0" applyFont="1" applyFill="1" applyBorder="1" applyAlignment="1" applyProtection="1">
      <alignment horizontal="left" vertical="center"/>
      <protection/>
    </xf>
    <xf numFmtId="0" fontId="2" fillId="2" borderId="0" xfId="0" applyFont="1" applyFill="1" applyBorder="1" applyAlignment="1" applyProtection="1">
      <alignment horizontal="left" vertical="center"/>
      <protection/>
    </xf>
    <xf numFmtId="0" fontId="2" fillId="2" borderId="25" xfId="0" applyFont="1" applyFill="1" applyBorder="1" applyAlignment="1" applyProtection="1">
      <alignment horizontal="left" vertical="center"/>
      <protection/>
    </xf>
    <xf numFmtId="0" fontId="2" fillId="2" borderId="27" xfId="0" applyFont="1" applyFill="1" applyBorder="1" applyAlignment="1" applyProtection="1">
      <alignment horizontal="left" vertical="center"/>
      <protection/>
    </xf>
    <xf numFmtId="0" fontId="2" fillId="2" borderId="28" xfId="0" applyFont="1" applyFill="1" applyBorder="1" applyAlignment="1" applyProtection="1">
      <alignment horizontal="left" vertical="center"/>
      <protection/>
    </xf>
    <xf numFmtId="0" fontId="2" fillId="2" borderId="29" xfId="0" applyFont="1" applyFill="1" applyBorder="1" applyAlignment="1" applyProtection="1">
      <alignment horizontal="left" vertical="center"/>
      <protection/>
    </xf>
    <xf numFmtId="0" fontId="2" fillId="2" borderId="16" xfId="0" applyFont="1" applyFill="1" applyBorder="1" applyAlignment="1" applyProtection="1">
      <alignment vertical="center"/>
      <protection/>
    </xf>
    <xf numFmtId="0" fontId="2" fillId="2" borderId="0" xfId="0" applyFont="1" applyFill="1" applyBorder="1" applyAlignment="1" applyProtection="1">
      <alignment vertical="center"/>
      <protection/>
    </xf>
    <xf numFmtId="0" fontId="34" fillId="18" borderId="16" xfId="0" applyFont="1" applyFill="1" applyBorder="1" applyAlignment="1" applyProtection="1">
      <alignment horizontal="center" vertical="center"/>
      <protection/>
    </xf>
    <xf numFmtId="0" fontId="34" fillId="18" borderId="0" xfId="0" applyFont="1" applyFill="1" applyBorder="1" applyAlignment="1" applyProtection="1">
      <alignment horizontal="center" vertical="center"/>
      <protection/>
    </xf>
    <xf numFmtId="0" fontId="34" fillId="18" borderId="25" xfId="0" applyFont="1" applyFill="1" applyBorder="1" applyAlignment="1" applyProtection="1">
      <alignment horizontal="center" vertical="center"/>
      <protection/>
    </xf>
    <xf numFmtId="0" fontId="5" fillId="0" borderId="18" xfId="0" applyFont="1" applyBorder="1" applyAlignment="1" applyProtection="1">
      <alignment horizontal="left"/>
      <protection/>
    </xf>
    <xf numFmtId="0" fontId="5" fillId="0" borderId="17" xfId="0" applyFont="1" applyBorder="1" applyAlignment="1" applyProtection="1">
      <alignment horizontal="left"/>
      <protection/>
    </xf>
    <xf numFmtId="0" fontId="5" fillId="0" borderId="22" xfId="0" applyFont="1" applyBorder="1" applyAlignment="1" applyProtection="1">
      <alignment horizontal="left"/>
      <protection/>
    </xf>
    <xf numFmtId="0" fontId="32" fillId="16" borderId="16" xfId="0" applyFont="1" applyFill="1" applyBorder="1" applyAlignment="1" applyProtection="1">
      <alignment horizontal="left" vertical="justify" wrapText="1"/>
      <protection/>
    </xf>
    <xf numFmtId="0" fontId="32" fillId="16" borderId="0" xfId="0" applyFont="1" applyFill="1" applyBorder="1" applyAlignment="1" applyProtection="1">
      <alignment horizontal="left" vertical="justify" wrapText="1"/>
      <protection/>
    </xf>
    <xf numFmtId="0" fontId="32" fillId="16" borderId="25" xfId="0" applyFont="1" applyFill="1" applyBorder="1" applyAlignment="1" applyProtection="1">
      <alignment horizontal="left" vertical="justify" wrapText="1"/>
      <protection/>
    </xf>
    <xf numFmtId="49" fontId="2" fillId="16" borderId="18" xfId="0" applyNumberFormat="1" applyFont="1" applyFill="1" applyBorder="1" applyAlignment="1" applyProtection="1">
      <alignment horizontal="left" vertical="center"/>
      <protection locked="0"/>
    </xf>
    <xf numFmtId="49" fontId="2" fillId="16" borderId="17" xfId="0" applyNumberFormat="1" applyFont="1" applyFill="1" applyBorder="1" applyAlignment="1" applyProtection="1">
      <alignment horizontal="left" vertical="center"/>
      <protection locked="0"/>
    </xf>
    <xf numFmtId="49" fontId="2" fillId="16" borderId="22" xfId="0" applyNumberFormat="1" applyFont="1" applyFill="1" applyBorder="1" applyAlignment="1" applyProtection="1">
      <alignment horizontal="left" vertical="center"/>
      <protection locked="0"/>
    </xf>
    <xf numFmtId="165" fontId="2" fillId="2" borderId="27" xfId="0" applyNumberFormat="1" applyFont="1" applyFill="1" applyBorder="1" applyAlignment="1" applyProtection="1">
      <alignment horizontal="left" vertical="center"/>
      <protection/>
    </xf>
    <xf numFmtId="165" fontId="2" fillId="2" borderId="28" xfId="0" applyNumberFormat="1" applyFont="1" applyFill="1" applyBorder="1" applyAlignment="1" applyProtection="1">
      <alignment horizontal="left" vertical="center"/>
      <protection/>
    </xf>
    <xf numFmtId="165" fontId="2" fillId="2" borderId="29" xfId="0" applyNumberFormat="1" applyFont="1" applyFill="1" applyBorder="1" applyAlignment="1" applyProtection="1">
      <alignment horizontal="left" vertical="center"/>
      <protection/>
    </xf>
    <xf numFmtId="14" fontId="2" fillId="16" borderId="16" xfId="0" applyNumberFormat="1" applyFont="1" applyFill="1" applyBorder="1" applyAlignment="1" applyProtection="1">
      <alignment horizontal="left" vertical="center"/>
      <protection locked="0"/>
    </xf>
    <xf numFmtId="14" fontId="2" fillId="16" borderId="0" xfId="0" applyNumberFormat="1" applyFont="1" applyFill="1" applyBorder="1" applyAlignment="1" applyProtection="1">
      <alignment horizontal="left" vertical="center"/>
      <protection locked="0"/>
    </xf>
    <xf numFmtId="14" fontId="2" fillId="16" borderId="25" xfId="0" applyNumberFormat="1" applyFont="1" applyFill="1" applyBorder="1" applyAlignment="1" applyProtection="1">
      <alignment horizontal="left" vertical="center"/>
      <protection locked="0"/>
    </xf>
    <xf numFmtId="165" fontId="2" fillId="2" borderId="16" xfId="0" applyNumberFormat="1" applyFont="1" applyFill="1" applyBorder="1" applyAlignment="1" applyProtection="1">
      <alignment horizontal="left" vertical="center"/>
      <protection/>
    </xf>
    <xf numFmtId="165" fontId="2" fillId="2" borderId="0" xfId="0" applyNumberFormat="1" applyFont="1" applyFill="1" applyBorder="1" applyAlignment="1" applyProtection="1">
      <alignment horizontal="left" vertical="center"/>
      <protection/>
    </xf>
    <xf numFmtId="165" fontId="2" fillId="2" borderId="25" xfId="0" applyNumberFormat="1" applyFont="1" applyFill="1" applyBorder="1" applyAlignment="1" applyProtection="1">
      <alignment horizontal="left" vertical="center"/>
      <protection/>
    </xf>
    <xf numFmtId="0" fontId="2" fillId="16" borderId="18" xfId="0" applyFont="1" applyFill="1" applyBorder="1" applyAlignment="1" applyProtection="1">
      <alignment horizontal="left" vertical="center"/>
      <protection locked="0"/>
    </xf>
    <xf numFmtId="0" fontId="2" fillId="16" borderId="17" xfId="0" applyFont="1" applyFill="1" applyBorder="1" applyAlignment="1" applyProtection="1">
      <alignment horizontal="left" vertical="center"/>
      <protection locked="0"/>
    </xf>
    <xf numFmtId="0" fontId="2" fillId="16" borderId="22" xfId="0" applyFont="1" applyFill="1" applyBorder="1" applyAlignment="1" applyProtection="1">
      <alignment horizontal="left" vertical="center"/>
      <protection locked="0"/>
    </xf>
    <xf numFmtId="0" fontId="2" fillId="16" borderId="16" xfId="0" applyFont="1" applyFill="1" applyBorder="1" applyAlignment="1" applyProtection="1">
      <alignment horizontal="left" vertical="center"/>
      <protection locked="0"/>
    </xf>
    <xf numFmtId="0" fontId="2" fillId="16" borderId="0" xfId="0" applyFont="1" applyFill="1" applyBorder="1" applyAlignment="1" applyProtection="1">
      <alignment horizontal="left" vertical="center"/>
      <protection locked="0"/>
    </xf>
    <xf numFmtId="0" fontId="2" fillId="16" borderId="25" xfId="0" applyFont="1" applyFill="1" applyBorder="1" applyAlignment="1" applyProtection="1">
      <alignment horizontal="left" vertical="center"/>
      <protection locked="0"/>
    </xf>
    <xf numFmtId="0" fontId="3" fillId="16" borderId="16" xfId="0" applyFont="1" applyFill="1" applyBorder="1" applyAlignment="1" applyProtection="1">
      <alignment horizontal="left" vertical="top" wrapText="1"/>
      <protection/>
    </xf>
    <xf numFmtId="0" fontId="3" fillId="16" borderId="0" xfId="0" applyFont="1" applyFill="1" applyBorder="1" applyAlignment="1" applyProtection="1">
      <alignment horizontal="left" vertical="top" wrapText="1"/>
      <protection/>
    </xf>
    <xf numFmtId="0" fontId="3" fillId="16" borderId="25" xfId="0" applyFont="1" applyFill="1" applyBorder="1" applyAlignment="1" applyProtection="1">
      <alignment horizontal="left" vertical="top" wrapText="1"/>
      <protection/>
    </xf>
    <xf numFmtId="165" fontId="2" fillId="16" borderId="18" xfId="0" applyNumberFormat="1" applyFont="1" applyFill="1" applyBorder="1" applyAlignment="1" applyProtection="1">
      <alignment horizontal="left" vertical="center"/>
      <protection locked="0"/>
    </xf>
    <xf numFmtId="165" fontId="2" fillId="16" borderId="17" xfId="0" applyNumberFormat="1" applyFont="1" applyFill="1" applyBorder="1" applyAlignment="1" applyProtection="1">
      <alignment horizontal="left" vertical="center"/>
      <protection locked="0"/>
    </xf>
    <xf numFmtId="165" fontId="2" fillId="16" borderId="22" xfId="0" applyNumberFormat="1" applyFont="1" applyFill="1" applyBorder="1" applyAlignment="1" applyProtection="1">
      <alignment horizontal="left" vertical="center"/>
      <protection locked="0"/>
    </xf>
    <xf numFmtId="0" fontId="5" fillId="16" borderId="18" xfId="0" applyFont="1" applyFill="1" applyBorder="1" applyAlignment="1" applyProtection="1">
      <alignment horizontal="left" vertical="center"/>
      <protection/>
    </xf>
    <xf numFmtId="0" fontId="5" fillId="16" borderId="17" xfId="0" applyFont="1" applyFill="1" applyBorder="1" applyAlignment="1" applyProtection="1">
      <alignment horizontal="left" vertical="center"/>
      <protection/>
    </xf>
    <xf numFmtId="0" fontId="5" fillId="16" borderId="22" xfId="0" applyFont="1" applyFill="1" applyBorder="1" applyAlignment="1" applyProtection="1">
      <alignment horizontal="left" vertical="center"/>
      <protection/>
    </xf>
    <xf numFmtId="0" fontId="5" fillId="2" borderId="27" xfId="0" applyFont="1" applyFill="1" applyBorder="1" applyAlignment="1" applyProtection="1">
      <alignment horizontal="left" vertical="center"/>
      <protection/>
    </xf>
    <xf numFmtId="0" fontId="5" fillId="2" borderId="28" xfId="0" applyFont="1" applyFill="1" applyBorder="1" applyAlignment="1" applyProtection="1">
      <alignment horizontal="left" vertical="center"/>
      <protection/>
    </xf>
    <xf numFmtId="167" fontId="2" fillId="16" borderId="18" xfId="0" applyNumberFormat="1" applyFont="1" applyFill="1" applyBorder="1" applyAlignment="1" applyProtection="1">
      <alignment horizontal="left" vertical="center"/>
      <protection locked="0"/>
    </xf>
    <xf numFmtId="167" fontId="2" fillId="16" borderId="17" xfId="0" applyNumberFormat="1" applyFont="1" applyFill="1" applyBorder="1" applyAlignment="1" applyProtection="1">
      <alignment horizontal="left" vertical="center"/>
      <protection locked="0"/>
    </xf>
    <xf numFmtId="167" fontId="2" fillId="16" borderId="22" xfId="0" applyNumberFormat="1" applyFont="1" applyFill="1" applyBorder="1" applyAlignment="1" applyProtection="1">
      <alignment horizontal="left" vertical="center"/>
      <protection locked="0"/>
    </xf>
    <xf numFmtId="0" fontId="63" fillId="16" borderId="0" xfId="0" applyFont="1" applyFill="1" applyBorder="1" applyAlignment="1" applyProtection="1">
      <alignment horizontal="left" vertical="top" wrapText="1"/>
      <protection/>
    </xf>
    <xf numFmtId="0" fontId="2" fillId="2" borderId="16" xfId="0" applyFont="1" applyFill="1" applyBorder="1" applyAlignment="1" applyProtection="1">
      <alignment horizontal="left" vertical="center"/>
      <protection/>
    </xf>
    <xf numFmtId="0" fontId="2" fillId="2" borderId="0" xfId="0" applyFont="1" applyFill="1" applyBorder="1" applyAlignment="1" applyProtection="1">
      <alignment horizontal="left" vertical="center"/>
      <protection/>
    </xf>
    <xf numFmtId="0" fontId="2" fillId="2" borderId="25" xfId="0" applyFont="1" applyFill="1" applyBorder="1" applyAlignment="1" applyProtection="1">
      <alignment horizontal="left" vertical="center"/>
      <protection/>
    </xf>
    <xf numFmtId="0" fontId="28" fillId="18" borderId="16" xfId="0" applyFont="1" applyFill="1" applyBorder="1" applyAlignment="1" applyProtection="1">
      <alignment horizontal="left"/>
      <protection/>
    </xf>
    <xf numFmtId="0" fontId="28" fillId="18" borderId="0" xfId="0" applyFont="1" applyFill="1" applyBorder="1" applyAlignment="1" applyProtection="1">
      <alignment horizontal="left"/>
      <protection/>
    </xf>
    <xf numFmtId="0" fontId="28" fillId="18" borderId="25" xfId="0" applyFont="1" applyFill="1" applyBorder="1" applyAlignment="1" applyProtection="1">
      <alignment horizontal="left"/>
      <protection/>
    </xf>
    <xf numFmtId="0" fontId="35" fillId="17" borderId="0" xfId="0" applyFont="1" applyFill="1" applyAlignment="1" applyProtection="1">
      <alignment horizontal="center"/>
      <protection/>
    </xf>
    <xf numFmtId="0" fontId="47" fillId="17" borderId="0" xfId="0" applyFont="1" applyFill="1" applyBorder="1" applyAlignment="1" applyProtection="1">
      <alignment horizontal="left" wrapText="1"/>
      <protection/>
    </xf>
    <xf numFmtId="0" fontId="47" fillId="16" borderId="17" xfId="0" applyFont="1" applyFill="1" applyBorder="1" applyAlignment="1" applyProtection="1">
      <alignment horizontal="left" vertical="top" wrapText="1"/>
      <protection/>
    </xf>
    <xf numFmtId="0" fontId="28" fillId="18" borderId="27" xfId="0" applyFont="1" applyFill="1" applyBorder="1" applyAlignment="1" applyProtection="1">
      <alignment horizontal="center" vertical="center" wrapText="1"/>
      <protection/>
    </xf>
    <xf numFmtId="0" fontId="28" fillId="18" borderId="28" xfId="0" applyFont="1" applyFill="1" applyBorder="1" applyAlignment="1" applyProtection="1">
      <alignment horizontal="center" vertical="center" wrapText="1"/>
      <protection/>
    </xf>
    <xf numFmtId="0" fontId="28" fillId="18" borderId="68" xfId="0" applyFont="1" applyFill="1" applyBorder="1" applyAlignment="1" applyProtection="1">
      <alignment horizontal="center" vertical="center" wrapText="1"/>
      <protection/>
    </xf>
    <xf numFmtId="0" fontId="28" fillId="18" borderId="16" xfId="0" applyFont="1" applyFill="1" applyBorder="1" applyAlignment="1" applyProtection="1">
      <alignment horizontal="center" vertical="center" wrapText="1"/>
      <protection/>
    </xf>
    <xf numFmtId="0" fontId="28" fillId="18" borderId="0" xfId="0" applyFont="1" applyFill="1" applyBorder="1" applyAlignment="1" applyProtection="1">
      <alignment horizontal="center" vertical="center" wrapText="1"/>
      <protection/>
    </xf>
    <xf numFmtId="0" fontId="28" fillId="18" borderId="69" xfId="0" applyFont="1" applyFill="1" applyBorder="1" applyAlignment="1" applyProtection="1">
      <alignment horizontal="center" vertical="center" wrapText="1"/>
      <protection/>
    </xf>
    <xf numFmtId="0" fontId="28" fillId="18" borderId="63" xfId="0" applyFont="1" applyFill="1" applyBorder="1" applyAlignment="1" applyProtection="1">
      <alignment horizontal="center" vertical="center" wrapText="1"/>
      <protection/>
    </xf>
    <xf numFmtId="0" fontId="28" fillId="18" borderId="64" xfId="0" applyFont="1" applyFill="1" applyBorder="1" applyAlignment="1" applyProtection="1">
      <alignment horizontal="center" vertical="center" wrapText="1"/>
      <protection/>
    </xf>
    <xf numFmtId="0" fontId="28" fillId="18" borderId="70" xfId="0" applyFont="1" applyFill="1" applyBorder="1" applyAlignment="1" applyProtection="1">
      <alignment horizontal="center" vertical="center" wrapText="1"/>
      <protection/>
    </xf>
    <xf numFmtId="0" fontId="28" fillId="18" borderId="71" xfId="0" applyFont="1" applyFill="1" applyBorder="1" applyAlignment="1" applyProtection="1">
      <alignment horizontal="center" vertical="center" wrapText="1"/>
      <protection/>
    </xf>
    <xf numFmtId="0" fontId="28" fillId="18" borderId="72" xfId="0" applyFont="1" applyFill="1" applyBorder="1" applyAlignment="1" applyProtection="1">
      <alignment horizontal="center" vertical="center" wrapText="1"/>
      <protection/>
    </xf>
    <xf numFmtId="0" fontId="28" fillId="18" borderId="73" xfId="0" applyFont="1" applyFill="1" applyBorder="1" applyAlignment="1" applyProtection="1">
      <alignment horizontal="center" vertical="center" wrapText="1"/>
      <protection/>
    </xf>
    <xf numFmtId="0" fontId="28" fillId="18" borderId="74" xfId="0" applyFont="1" applyFill="1" applyBorder="1" applyAlignment="1" applyProtection="1">
      <alignment horizontal="center" vertical="center"/>
      <protection/>
    </xf>
    <xf numFmtId="0" fontId="28" fillId="18" borderId="75" xfId="0" applyFont="1" applyFill="1" applyBorder="1" applyAlignment="1" applyProtection="1">
      <alignment horizontal="center" vertical="center"/>
      <protection/>
    </xf>
    <xf numFmtId="0" fontId="28" fillId="18" borderId="76" xfId="0" applyFont="1" applyFill="1" applyBorder="1" applyAlignment="1" applyProtection="1">
      <alignment horizontal="center" vertical="center"/>
      <protection/>
    </xf>
    <xf numFmtId="0" fontId="28" fillId="18" borderId="74" xfId="0" applyFont="1" applyFill="1" applyBorder="1" applyAlignment="1" applyProtection="1">
      <alignment horizontal="center" vertical="center" wrapText="1"/>
      <protection/>
    </xf>
    <xf numFmtId="0" fontId="28" fillId="18" borderId="75" xfId="0" applyFont="1" applyFill="1" applyBorder="1" applyAlignment="1" applyProtection="1">
      <alignment horizontal="center" vertical="center" wrapText="1"/>
      <protection/>
    </xf>
    <xf numFmtId="0" fontId="28" fillId="18" borderId="76" xfId="0" applyFont="1" applyFill="1" applyBorder="1" applyAlignment="1" applyProtection="1">
      <alignment horizontal="center" vertical="center" wrapText="1"/>
      <protection/>
    </xf>
    <xf numFmtId="0" fontId="28" fillId="18" borderId="77" xfId="0" applyFont="1" applyFill="1" applyBorder="1" applyAlignment="1" applyProtection="1">
      <alignment horizontal="center" vertical="center" wrapText="1"/>
      <protection/>
    </xf>
    <xf numFmtId="0" fontId="28" fillId="18" borderId="78" xfId="0" applyFont="1" applyFill="1" applyBorder="1" applyAlignment="1" applyProtection="1">
      <alignment horizontal="center" vertical="center" wrapText="1"/>
      <protection/>
    </xf>
    <xf numFmtId="0" fontId="28" fillId="18" borderId="79" xfId="0" applyFont="1" applyFill="1" applyBorder="1" applyAlignment="1" applyProtection="1">
      <alignment horizontal="center" vertical="center" wrapText="1"/>
      <protection/>
    </xf>
    <xf numFmtId="0" fontId="28" fillId="18" borderId="18" xfId="0" applyFont="1" applyFill="1" applyBorder="1" applyAlignment="1" applyProtection="1">
      <alignment horizontal="left"/>
      <protection/>
    </xf>
    <xf numFmtId="0" fontId="28" fillId="18" borderId="17" xfId="0" applyFont="1" applyFill="1" applyBorder="1" applyAlignment="1" applyProtection="1">
      <alignment horizontal="left"/>
      <protection/>
    </xf>
    <xf numFmtId="0" fontId="28" fillId="18" borderId="22" xfId="0" applyFont="1" applyFill="1" applyBorder="1" applyAlignment="1" applyProtection="1">
      <alignment horizontal="left"/>
      <protection/>
    </xf>
    <xf numFmtId="0" fontId="0" fillId="17" borderId="16" xfId="0" applyFont="1" applyFill="1" applyBorder="1" applyAlignment="1" applyProtection="1">
      <alignment horizontal="left" vertical="top" wrapText="1"/>
      <protection/>
    </xf>
    <xf numFmtId="0" fontId="0" fillId="17" borderId="25" xfId="0" applyFont="1" applyFill="1" applyBorder="1" applyAlignment="1" applyProtection="1">
      <alignment horizontal="left" vertical="top" wrapText="1"/>
      <protection/>
    </xf>
    <xf numFmtId="0" fontId="0" fillId="17" borderId="18" xfId="0" applyFont="1" applyFill="1" applyBorder="1" applyAlignment="1" applyProtection="1">
      <alignment horizontal="left" vertical="top" wrapText="1"/>
      <protection/>
    </xf>
    <xf numFmtId="0" fontId="0" fillId="17" borderId="17" xfId="0" applyFont="1" applyFill="1" applyBorder="1" applyAlignment="1" applyProtection="1">
      <alignment horizontal="left" vertical="top" wrapText="1"/>
      <protection/>
    </xf>
    <xf numFmtId="0" fontId="0" fillId="17" borderId="22" xfId="0" applyFont="1" applyFill="1" applyBorder="1" applyAlignment="1" applyProtection="1">
      <alignment horizontal="left" vertical="top" wrapText="1"/>
      <protection/>
    </xf>
    <xf numFmtId="0" fontId="0" fillId="17" borderId="26" xfId="0" applyFont="1" applyFill="1" applyBorder="1" applyAlignment="1" applyProtection="1">
      <alignment horizontal="center" vertical="center" wrapText="1"/>
      <protection/>
    </xf>
    <xf numFmtId="0" fontId="0" fillId="17" borderId="23" xfId="0" applyFont="1" applyFill="1" applyBorder="1" applyAlignment="1" applyProtection="1">
      <alignment horizontal="center" vertical="center" wrapText="1"/>
      <protection/>
    </xf>
    <xf numFmtId="0" fontId="0" fillId="17" borderId="16" xfId="0" applyFont="1" applyFill="1" applyBorder="1" applyAlignment="1" applyProtection="1">
      <alignment horizontal="center" vertical="center"/>
      <protection locked="0"/>
    </xf>
    <xf numFmtId="0" fontId="0" fillId="17" borderId="18" xfId="0" applyFont="1" applyFill="1" applyBorder="1" applyAlignment="1" applyProtection="1">
      <alignment horizontal="center" vertical="center"/>
      <protection locked="0"/>
    </xf>
    <xf numFmtId="165" fontId="11" fillId="16" borderId="34" xfId="44" applyNumberFormat="1" applyFont="1" applyFill="1" applyBorder="1" applyAlignment="1" applyProtection="1">
      <alignment horizontal="center" vertical="center"/>
      <protection/>
    </xf>
    <xf numFmtId="165" fontId="11" fillId="16" borderId="26" xfId="44" applyNumberFormat="1" applyFont="1" applyFill="1" applyBorder="1" applyAlignment="1" applyProtection="1">
      <alignment horizontal="center" vertical="center"/>
      <protection/>
    </xf>
    <xf numFmtId="165" fontId="11" fillId="16" borderId="23" xfId="44" applyNumberFormat="1" applyFont="1" applyFill="1" applyBorder="1" applyAlignment="1" applyProtection="1">
      <alignment horizontal="center" vertical="center"/>
      <protection/>
    </xf>
    <xf numFmtId="8" fontId="0" fillId="17" borderId="16" xfId="0" applyNumberFormat="1" applyFont="1" applyFill="1" applyBorder="1" applyAlignment="1" applyProtection="1">
      <alignment horizontal="center" vertical="top" wrapText="1"/>
      <protection/>
    </xf>
    <xf numFmtId="8" fontId="0" fillId="17" borderId="0" xfId="0" applyNumberFormat="1" applyFont="1" applyFill="1" applyBorder="1" applyAlignment="1" applyProtection="1">
      <alignment horizontal="center" vertical="top" wrapText="1"/>
      <protection/>
    </xf>
    <xf numFmtId="8" fontId="0" fillId="17" borderId="18" xfId="0" applyNumberFormat="1" applyFont="1" applyFill="1" applyBorder="1" applyAlignment="1" applyProtection="1">
      <alignment horizontal="center" vertical="top" wrapText="1"/>
      <protection/>
    </xf>
    <xf numFmtId="8" fontId="0" fillId="17" borderId="17" xfId="0" applyNumberFormat="1" applyFont="1" applyFill="1" applyBorder="1" applyAlignment="1" applyProtection="1">
      <alignment horizontal="center" vertical="top" wrapText="1"/>
      <protection/>
    </xf>
    <xf numFmtId="8" fontId="46" fillId="17" borderId="27" xfId="0" applyNumberFormat="1" applyFont="1" applyFill="1" applyBorder="1" applyAlignment="1" applyProtection="1">
      <alignment horizontal="center" wrapText="1"/>
      <protection/>
    </xf>
    <xf numFmtId="8" fontId="46" fillId="17" borderId="29" xfId="0" applyNumberFormat="1" applyFont="1" applyFill="1" applyBorder="1" applyAlignment="1" applyProtection="1">
      <alignment horizontal="center" wrapText="1"/>
      <protection/>
    </xf>
    <xf numFmtId="0" fontId="0" fillId="17" borderId="27" xfId="0" applyFont="1" applyFill="1" applyBorder="1" applyAlignment="1" applyProtection="1">
      <alignment horizontal="left" vertical="top" wrapText="1"/>
      <protection/>
    </xf>
    <xf numFmtId="0" fontId="0" fillId="17" borderId="28" xfId="0" applyFont="1" applyFill="1" applyBorder="1" applyAlignment="1" applyProtection="1">
      <alignment horizontal="left" vertical="top" wrapText="1"/>
      <protection/>
    </xf>
    <xf numFmtId="0" fontId="0" fillId="17" borderId="29" xfId="0" applyFont="1" applyFill="1" applyBorder="1" applyAlignment="1" applyProtection="1">
      <alignment horizontal="left" vertical="top"/>
      <protection/>
    </xf>
    <xf numFmtId="0" fontId="0" fillId="17" borderId="16" xfId="0" applyFont="1" applyFill="1" applyBorder="1" applyAlignment="1" applyProtection="1">
      <alignment horizontal="left" vertical="top"/>
      <protection/>
    </xf>
    <xf numFmtId="0" fontId="0" fillId="17" borderId="0" xfId="0" applyFont="1" applyFill="1" applyBorder="1" applyAlignment="1" applyProtection="1">
      <alignment horizontal="left" vertical="top"/>
      <protection/>
    </xf>
    <xf numFmtId="0" fontId="0" fillId="17" borderId="25" xfId="0" applyFont="1" applyFill="1" applyBorder="1" applyAlignment="1" applyProtection="1">
      <alignment horizontal="left" vertical="top"/>
      <protection/>
    </xf>
    <xf numFmtId="0" fontId="0" fillId="17" borderId="18" xfId="0" applyFont="1" applyFill="1" applyBorder="1" applyAlignment="1" applyProtection="1">
      <alignment horizontal="left" vertical="top"/>
      <protection/>
    </xf>
    <xf numFmtId="0" fontId="0" fillId="17" borderId="17" xfId="0" applyFont="1" applyFill="1" applyBorder="1" applyAlignment="1" applyProtection="1">
      <alignment horizontal="left" vertical="top"/>
      <protection/>
    </xf>
    <xf numFmtId="0" fontId="0" fillId="17" borderId="22" xfId="0" applyFont="1" applyFill="1" applyBorder="1" applyAlignment="1" applyProtection="1">
      <alignment horizontal="left" vertical="top"/>
      <protection/>
    </xf>
    <xf numFmtId="8" fontId="0" fillId="17" borderId="34" xfId="0" applyNumberFormat="1" applyFont="1" applyFill="1" applyBorder="1" applyAlignment="1" applyProtection="1">
      <alignment horizontal="center" vertical="center" wrapText="1"/>
      <protection/>
    </xf>
    <xf numFmtId="8" fontId="0" fillId="17" borderId="26" xfId="0" applyNumberFormat="1" applyFont="1" applyFill="1" applyBorder="1" applyAlignment="1" applyProtection="1">
      <alignment horizontal="center" vertical="center"/>
      <protection/>
    </xf>
    <xf numFmtId="8" fontId="0" fillId="17" borderId="23" xfId="0" applyNumberFormat="1" applyFont="1" applyFill="1" applyBorder="1" applyAlignment="1" applyProtection="1">
      <alignment horizontal="center" vertical="center"/>
      <protection/>
    </xf>
    <xf numFmtId="0" fontId="0" fillId="17" borderId="27" xfId="0" applyFont="1" applyFill="1" applyBorder="1" applyAlignment="1" applyProtection="1">
      <alignment horizontal="center" vertical="center"/>
      <protection locked="0"/>
    </xf>
    <xf numFmtId="8" fontId="0" fillId="17" borderId="25" xfId="0" applyNumberFormat="1" applyFont="1" applyFill="1" applyBorder="1" applyAlignment="1" applyProtection="1">
      <alignment horizontal="center" vertical="top" wrapText="1"/>
      <protection/>
    </xf>
    <xf numFmtId="8" fontId="0" fillId="17" borderId="22" xfId="0" applyNumberFormat="1" applyFont="1" applyFill="1" applyBorder="1" applyAlignment="1" applyProtection="1">
      <alignment horizontal="center" vertical="top" wrapText="1"/>
      <protection/>
    </xf>
    <xf numFmtId="0" fontId="0" fillId="17" borderId="29" xfId="0" applyFont="1" applyFill="1" applyBorder="1" applyAlignment="1" applyProtection="1">
      <alignment horizontal="left" vertical="top" wrapText="1"/>
      <protection/>
    </xf>
    <xf numFmtId="8" fontId="0" fillId="17" borderId="26" xfId="0" applyNumberFormat="1" applyFont="1" applyFill="1" applyBorder="1" applyAlignment="1" applyProtection="1">
      <alignment horizontal="center" vertical="center" wrapText="1"/>
      <protection/>
    </xf>
    <xf numFmtId="8" fontId="0" fillId="17" borderId="23" xfId="0" applyNumberFormat="1" applyFont="1" applyFill="1" applyBorder="1" applyAlignment="1" applyProtection="1">
      <alignment horizontal="center" vertical="center" wrapText="1"/>
      <protection/>
    </xf>
    <xf numFmtId="0" fontId="109" fillId="17" borderId="34" xfId="0" applyFont="1" applyFill="1" applyBorder="1" applyAlignment="1" applyProtection="1">
      <alignment horizontal="center" vertical="center"/>
      <protection locked="0"/>
    </xf>
    <xf numFmtId="0" fontId="109" fillId="17" borderId="26" xfId="0" applyFont="1" applyFill="1" applyBorder="1" applyAlignment="1" applyProtection="1">
      <alignment horizontal="center" vertical="center"/>
      <protection locked="0"/>
    </xf>
    <xf numFmtId="0" fontId="109" fillId="17" borderId="23" xfId="0" applyFont="1" applyFill="1" applyBorder="1" applyAlignment="1" applyProtection="1">
      <alignment horizontal="center" vertical="center"/>
      <protection locked="0"/>
    </xf>
    <xf numFmtId="165" fontId="11" fillId="16" borderId="34" xfId="0" applyNumberFormat="1" applyFont="1" applyFill="1" applyBorder="1" applyAlignment="1" applyProtection="1">
      <alignment horizontal="center" vertical="center"/>
      <protection/>
    </xf>
    <xf numFmtId="165" fontId="11" fillId="16" borderId="26" xfId="0" applyNumberFormat="1" applyFont="1" applyFill="1" applyBorder="1" applyAlignment="1" applyProtection="1">
      <alignment horizontal="center" vertical="center"/>
      <protection/>
    </xf>
    <xf numFmtId="165" fontId="11" fillId="16" borderId="23" xfId="0" applyNumberFormat="1" applyFont="1" applyFill="1" applyBorder="1" applyAlignment="1" applyProtection="1">
      <alignment horizontal="center" vertical="center"/>
      <protection/>
    </xf>
    <xf numFmtId="8" fontId="0" fillId="17" borderId="25" xfId="0" applyNumberFormat="1" applyFont="1" applyFill="1" applyBorder="1" applyAlignment="1" applyProtection="1">
      <alignment horizontal="center" vertical="top"/>
      <protection/>
    </xf>
    <xf numFmtId="8" fontId="0" fillId="17" borderId="18" xfId="0" applyNumberFormat="1" applyFont="1" applyFill="1" applyBorder="1" applyAlignment="1" applyProtection="1">
      <alignment horizontal="center" vertical="top"/>
      <protection/>
    </xf>
    <xf numFmtId="8" fontId="0" fillId="17" borderId="22" xfId="0" applyNumberFormat="1" applyFont="1" applyFill="1" applyBorder="1" applyAlignment="1" applyProtection="1">
      <alignment horizontal="center" vertical="top"/>
      <protection/>
    </xf>
    <xf numFmtId="0" fontId="0" fillId="17" borderId="34" xfId="0" applyFont="1" applyFill="1" applyBorder="1" applyAlignment="1" applyProtection="1">
      <alignment horizontal="center" vertical="center" wrapText="1"/>
      <protection/>
    </xf>
    <xf numFmtId="0" fontId="0" fillId="17" borderId="29" xfId="0" applyFont="1" applyFill="1" applyBorder="1" applyAlignment="1" applyProtection="1">
      <alignment horizontal="center" vertical="center"/>
      <protection locked="0"/>
    </xf>
    <xf numFmtId="0" fontId="0" fillId="17" borderId="22" xfId="0" applyFont="1" applyFill="1" applyBorder="1" applyAlignment="1" applyProtection="1">
      <alignment horizontal="center" vertical="center"/>
      <protection locked="0"/>
    </xf>
    <xf numFmtId="8" fontId="0" fillId="17" borderId="29" xfId="0" applyNumberFormat="1" applyFont="1" applyFill="1" applyBorder="1" applyAlignment="1" applyProtection="1">
      <alignment horizontal="center" vertical="center" wrapText="1"/>
      <protection/>
    </xf>
    <xf numFmtId="8" fontId="0" fillId="17" borderId="22" xfId="0" applyNumberFormat="1" applyFont="1" applyFill="1" applyBorder="1" applyAlignment="1" applyProtection="1">
      <alignment horizontal="center" vertical="center" wrapText="1"/>
      <protection/>
    </xf>
    <xf numFmtId="0" fontId="28" fillId="18" borderId="19" xfId="0" applyFont="1" applyFill="1" applyBorder="1" applyAlignment="1" applyProtection="1">
      <alignment horizontal="left"/>
      <protection/>
    </xf>
    <xf numFmtId="0" fontId="28" fillId="18" borderId="20" xfId="0" applyFont="1" applyFill="1" applyBorder="1" applyAlignment="1" applyProtection="1">
      <alignment horizontal="left"/>
      <protection/>
    </xf>
    <xf numFmtId="0" fontId="28" fillId="18" borderId="21" xfId="0" applyFont="1" applyFill="1" applyBorder="1" applyAlignment="1" applyProtection="1">
      <alignment horizontal="left"/>
      <protection/>
    </xf>
    <xf numFmtId="8" fontId="0" fillId="16" borderId="30" xfId="0" applyNumberFormat="1" applyFont="1" applyFill="1" applyBorder="1" applyAlignment="1" applyProtection="1">
      <alignment horizontal="center" vertical="top" wrapText="1"/>
      <protection/>
    </xf>
    <xf numFmtId="8" fontId="0" fillId="16" borderId="65" xfId="0" applyNumberFormat="1" applyFont="1" applyFill="1" applyBorder="1" applyAlignment="1" applyProtection="1">
      <alignment horizontal="center" vertical="top"/>
      <protection/>
    </xf>
    <xf numFmtId="0" fontId="0" fillId="17" borderId="34" xfId="0" applyFont="1" applyFill="1" applyBorder="1" applyAlignment="1" applyProtection="1">
      <alignment horizontal="center" vertical="center"/>
      <protection locked="0"/>
    </xf>
    <xf numFmtId="0" fontId="0" fillId="17" borderId="23" xfId="0" applyFont="1" applyFill="1" applyBorder="1" applyAlignment="1" applyProtection="1">
      <alignment horizontal="center" vertical="center"/>
      <protection locked="0"/>
    </xf>
    <xf numFmtId="0" fontId="0" fillId="16" borderId="27" xfId="0" applyFont="1" applyFill="1" applyBorder="1" applyAlignment="1" applyProtection="1">
      <alignment horizontal="center" vertical="center" wrapText="1"/>
      <protection/>
    </xf>
    <xf numFmtId="0" fontId="0" fillId="16" borderId="18" xfId="0" applyFont="1" applyFill="1" applyBorder="1" applyAlignment="1" applyProtection="1">
      <alignment horizontal="center" vertical="center"/>
      <protection/>
    </xf>
    <xf numFmtId="8" fontId="46" fillId="17" borderId="28" xfId="0" applyNumberFormat="1" applyFont="1" applyFill="1" applyBorder="1" applyAlignment="1" applyProtection="1">
      <alignment horizontal="center" wrapText="1"/>
      <protection/>
    </xf>
    <xf numFmtId="0" fontId="0" fillId="17" borderId="28" xfId="0" applyFont="1" applyFill="1" applyBorder="1" applyAlignment="1" applyProtection="1">
      <alignment horizontal="left" vertical="top"/>
      <protection/>
    </xf>
    <xf numFmtId="0" fontId="0" fillId="0" borderId="34" xfId="0" applyFont="1" applyFill="1" applyBorder="1" applyAlignment="1" applyProtection="1">
      <alignment horizontal="center" vertical="center" wrapText="1"/>
      <protection/>
    </xf>
    <xf numFmtId="0" fontId="0" fillId="0" borderId="26" xfId="0" applyFont="1" applyFill="1" applyBorder="1" applyAlignment="1" applyProtection="1">
      <alignment horizontal="center" vertical="center" wrapText="1"/>
      <protection/>
    </xf>
    <xf numFmtId="0" fontId="0" fillId="0" borderId="23" xfId="0" applyFont="1" applyFill="1" applyBorder="1" applyAlignment="1" applyProtection="1">
      <alignment horizontal="center" vertical="center" wrapText="1"/>
      <protection/>
    </xf>
    <xf numFmtId="0" fontId="0" fillId="0" borderId="27"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8" fontId="46" fillId="0" borderId="27" xfId="0" applyNumberFormat="1" applyFont="1" applyFill="1" applyBorder="1" applyAlignment="1" applyProtection="1">
      <alignment horizontal="center"/>
      <protection/>
    </xf>
    <xf numFmtId="8" fontId="46" fillId="0" borderId="29" xfId="0" applyNumberFormat="1" applyFont="1" applyFill="1" applyBorder="1" applyAlignment="1" applyProtection="1">
      <alignment horizontal="center"/>
      <protection/>
    </xf>
    <xf numFmtId="165" fontId="11" fillId="0" borderId="34" xfId="0" applyNumberFormat="1" applyFont="1" applyFill="1" applyBorder="1" applyAlignment="1" applyProtection="1">
      <alignment horizontal="center" vertical="center"/>
      <protection/>
    </xf>
    <xf numFmtId="165" fontId="11" fillId="0" borderId="26" xfId="0" applyNumberFormat="1" applyFont="1" applyFill="1" applyBorder="1" applyAlignment="1" applyProtection="1">
      <alignment horizontal="center" vertical="center"/>
      <protection/>
    </xf>
    <xf numFmtId="165" fontId="11" fillId="0" borderId="23" xfId="0" applyNumberFormat="1" applyFont="1" applyFill="1" applyBorder="1" applyAlignment="1" applyProtection="1">
      <alignment horizontal="center" vertical="center"/>
      <protection/>
    </xf>
    <xf numFmtId="8" fontId="0" fillId="16" borderId="16" xfId="0" applyNumberFormat="1" applyFont="1" applyFill="1" applyBorder="1" applyAlignment="1" applyProtection="1">
      <alignment horizontal="center" vertical="top"/>
      <protection/>
    </xf>
    <xf numFmtId="0" fontId="0" fillId="0" borderId="27" xfId="0" applyFont="1" applyFill="1" applyBorder="1" applyAlignment="1" applyProtection="1">
      <alignment horizontal="left" vertical="top" wrapText="1"/>
      <protection/>
    </xf>
    <xf numFmtId="0" fontId="0" fillId="0" borderId="28" xfId="0" applyFont="1" applyFill="1" applyBorder="1" applyAlignment="1" applyProtection="1">
      <alignment horizontal="left" vertical="top" wrapText="1"/>
      <protection/>
    </xf>
    <xf numFmtId="0" fontId="0" fillId="0" borderId="29" xfId="0" applyFont="1" applyFill="1" applyBorder="1" applyAlignment="1" applyProtection="1">
      <alignment horizontal="left" vertical="top" wrapText="1"/>
      <protection/>
    </xf>
    <xf numFmtId="0" fontId="0" fillId="0" borderId="25" xfId="0" applyFont="1" applyFill="1" applyBorder="1" applyAlignment="1" applyProtection="1">
      <alignment horizontal="left" vertical="top" wrapText="1"/>
      <protection/>
    </xf>
    <xf numFmtId="0" fontId="0" fillId="0" borderId="18" xfId="0" applyFont="1" applyFill="1" applyBorder="1" applyAlignment="1" applyProtection="1">
      <alignment horizontal="left" vertical="top" wrapText="1"/>
      <protection/>
    </xf>
    <xf numFmtId="0" fontId="0" fillId="0" borderId="17" xfId="0" applyFont="1" applyFill="1" applyBorder="1" applyAlignment="1" applyProtection="1">
      <alignment horizontal="left" vertical="top" wrapText="1"/>
      <protection/>
    </xf>
    <xf numFmtId="0" fontId="0" fillId="0" borderId="22" xfId="0" applyFont="1" applyFill="1" applyBorder="1" applyAlignment="1" applyProtection="1">
      <alignment horizontal="left" vertical="top" wrapText="1"/>
      <protection/>
    </xf>
    <xf numFmtId="8" fontId="0" fillId="0" borderId="34" xfId="0" applyNumberFormat="1" applyFont="1" applyFill="1" applyBorder="1" applyAlignment="1" applyProtection="1">
      <alignment horizontal="center" vertical="center" wrapText="1"/>
      <protection/>
    </xf>
    <xf numFmtId="8" fontId="0" fillId="0" borderId="26" xfId="0" applyNumberFormat="1" applyFont="1" applyFill="1" applyBorder="1" applyAlignment="1" applyProtection="1">
      <alignment horizontal="center" vertical="center"/>
      <protection/>
    </xf>
    <xf numFmtId="8" fontId="0" fillId="0" borderId="23" xfId="0" applyNumberFormat="1" applyFont="1" applyFill="1" applyBorder="1" applyAlignment="1" applyProtection="1">
      <alignment horizontal="center" vertical="center"/>
      <protection/>
    </xf>
    <xf numFmtId="8" fontId="46" fillId="16" borderId="27" xfId="0" applyNumberFormat="1" applyFont="1" applyFill="1" applyBorder="1" applyAlignment="1" applyProtection="1">
      <alignment horizontal="center"/>
      <protection/>
    </xf>
    <xf numFmtId="0" fontId="0" fillId="0" borderId="29" xfId="0" applyBorder="1" applyAlignment="1" applyProtection="1">
      <alignment/>
      <protection/>
    </xf>
    <xf numFmtId="0" fontId="0" fillId="0" borderId="16" xfId="0" applyBorder="1" applyAlignment="1" applyProtection="1">
      <alignment/>
      <protection/>
    </xf>
    <xf numFmtId="0" fontId="0" fillId="0" borderId="25" xfId="0" applyBorder="1" applyAlignment="1" applyProtection="1">
      <alignment/>
      <protection/>
    </xf>
    <xf numFmtId="8" fontId="46" fillId="16" borderId="29" xfId="0" applyNumberFormat="1" applyFont="1" applyFill="1" applyBorder="1" applyAlignment="1" applyProtection="1">
      <alignment horizontal="center"/>
      <protection/>
    </xf>
    <xf numFmtId="0" fontId="0" fillId="0" borderId="25" xfId="0" applyFont="1" applyBorder="1" applyAlignment="1" applyProtection="1">
      <alignment/>
      <protection/>
    </xf>
    <xf numFmtId="0" fontId="0" fillId="0" borderId="18" xfId="0" applyFont="1" applyBorder="1" applyAlignment="1" applyProtection="1">
      <alignment/>
      <protection/>
    </xf>
    <xf numFmtId="0" fontId="0" fillId="0" borderId="22" xfId="0" applyFont="1" applyBorder="1" applyAlignment="1" applyProtection="1">
      <alignment/>
      <protection/>
    </xf>
    <xf numFmtId="0" fontId="0" fillId="17" borderId="27" xfId="0" applyFont="1" applyFill="1" applyBorder="1" applyAlignment="1" applyProtection="1">
      <alignment vertical="center" wrapText="1"/>
      <protection/>
    </xf>
    <xf numFmtId="0" fontId="0" fillId="17" borderId="28" xfId="0" applyFont="1" applyFill="1" applyBorder="1" applyAlignment="1" applyProtection="1">
      <alignment vertical="center" wrapText="1"/>
      <protection/>
    </xf>
    <xf numFmtId="0" fontId="0" fillId="17" borderId="29" xfId="0" applyFont="1" applyFill="1" applyBorder="1" applyAlignment="1" applyProtection="1">
      <alignment vertical="center" wrapText="1"/>
      <protection/>
    </xf>
    <xf numFmtId="0" fontId="0" fillId="17" borderId="18" xfId="0" applyFont="1" applyFill="1" applyBorder="1" applyAlignment="1" applyProtection="1">
      <alignment vertical="center" wrapText="1"/>
      <protection/>
    </xf>
    <xf numFmtId="0" fontId="0" fillId="17" borderId="17" xfId="0" applyFont="1" applyFill="1" applyBorder="1" applyAlignment="1" applyProtection="1">
      <alignment vertical="center" wrapText="1"/>
      <protection/>
    </xf>
    <xf numFmtId="0" fontId="0" fillId="17" borderId="22" xfId="0" applyFont="1" applyFill="1" applyBorder="1" applyAlignment="1" applyProtection="1">
      <alignment vertical="center" wrapText="1"/>
      <protection/>
    </xf>
    <xf numFmtId="8" fontId="0" fillId="0" borderId="34" xfId="0" applyNumberFormat="1" applyFont="1" applyBorder="1" applyAlignment="1" applyProtection="1">
      <alignment horizontal="center" vertical="center" wrapText="1"/>
      <protection/>
    </xf>
    <xf numFmtId="8" fontId="0" fillId="0" borderId="23" xfId="0" applyNumberFormat="1" applyFont="1" applyBorder="1" applyAlignment="1" applyProtection="1">
      <alignment horizontal="center" vertical="center" wrapText="1"/>
      <protection/>
    </xf>
    <xf numFmtId="0" fontId="47" fillId="16" borderId="27" xfId="0" applyFont="1" applyFill="1" applyBorder="1" applyAlignment="1" applyProtection="1">
      <alignment horizontal="center" vertical="center"/>
      <protection locked="0"/>
    </xf>
    <xf numFmtId="0" fontId="47" fillId="16" borderId="18" xfId="0" applyFont="1" applyFill="1" applyBorder="1" applyAlignment="1" applyProtection="1">
      <alignment horizontal="center" vertical="center"/>
      <protection locked="0"/>
    </xf>
    <xf numFmtId="165" fontId="47" fillId="16" borderId="34" xfId="0" applyNumberFormat="1" applyFont="1" applyFill="1" applyBorder="1" applyAlignment="1" applyProtection="1">
      <alignment horizontal="center" vertical="center"/>
      <protection/>
    </xf>
    <xf numFmtId="165" fontId="47" fillId="16" borderId="23" xfId="0" applyNumberFormat="1" applyFont="1" applyFill="1" applyBorder="1" applyAlignment="1" applyProtection="1">
      <alignment horizontal="center" vertical="center"/>
      <protection/>
    </xf>
    <xf numFmtId="0" fontId="47" fillId="16" borderId="16" xfId="0" applyFont="1" applyFill="1" applyBorder="1" applyAlignment="1" applyProtection="1">
      <alignment horizontal="center" vertical="center"/>
      <protection locked="0"/>
    </xf>
    <xf numFmtId="165" fontId="47" fillId="16" borderId="24" xfId="0" applyNumberFormat="1" applyFont="1" applyFill="1" applyBorder="1" applyAlignment="1" applyProtection="1">
      <alignment horizontal="center" vertical="center"/>
      <protection/>
    </xf>
    <xf numFmtId="0" fontId="28" fillId="18" borderId="18" xfId="0" applyFont="1" applyFill="1" applyBorder="1" applyAlignment="1" applyProtection="1">
      <alignment horizontal="left" vertical="center"/>
      <protection/>
    </xf>
    <xf numFmtId="0" fontId="28" fillId="18" borderId="17" xfId="0" applyFont="1" applyFill="1" applyBorder="1" applyAlignment="1" applyProtection="1">
      <alignment horizontal="left" vertical="center"/>
      <protection/>
    </xf>
    <xf numFmtId="0" fontId="28" fillId="18" borderId="20" xfId="0" applyFont="1" applyFill="1" applyBorder="1" applyAlignment="1" applyProtection="1">
      <alignment horizontal="left" vertical="center"/>
      <protection/>
    </xf>
    <xf numFmtId="0" fontId="28" fillId="18" borderId="21" xfId="0" applyFont="1" applyFill="1" applyBorder="1" applyAlignment="1" applyProtection="1">
      <alignment horizontal="left" vertical="center"/>
      <protection/>
    </xf>
    <xf numFmtId="0" fontId="47" fillId="16" borderId="34" xfId="0" applyFont="1" applyFill="1" applyBorder="1" applyAlignment="1" applyProtection="1">
      <alignment horizontal="center" vertical="center"/>
      <protection locked="0"/>
    </xf>
    <xf numFmtId="0" fontId="47" fillId="16" borderId="26" xfId="0" applyFont="1" applyFill="1" applyBorder="1" applyAlignment="1" applyProtection="1">
      <alignment horizontal="center" vertical="center"/>
      <protection locked="0"/>
    </xf>
    <xf numFmtId="0" fontId="47" fillId="16" borderId="23" xfId="0" applyFont="1" applyFill="1" applyBorder="1" applyAlignment="1" applyProtection="1">
      <alignment horizontal="center" vertical="center"/>
      <protection locked="0"/>
    </xf>
    <xf numFmtId="8" fontId="46" fillId="16" borderId="16" xfId="0" applyNumberFormat="1" applyFont="1" applyFill="1" applyBorder="1" applyAlignment="1" applyProtection="1">
      <alignment horizontal="center"/>
      <protection/>
    </xf>
    <xf numFmtId="8" fontId="46" fillId="16" borderId="25" xfId="0" applyNumberFormat="1" applyFont="1" applyFill="1" applyBorder="1" applyAlignment="1" applyProtection="1">
      <alignment horizontal="center"/>
      <protection/>
    </xf>
    <xf numFmtId="0" fontId="0" fillId="16" borderId="24" xfId="0" applyFont="1" applyFill="1" applyBorder="1" applyAlignment="1" applyProtection="1">
      <alignment horizontal="left" vertical="top" wrapText="1"/>
      <protection/>
    </xf>
    <xf numFmtId="0" fontId="0" fillId="16" borderId="24" xfId="0" applyFont="1" applyFill="1" applyBorder="1" applyAlignment="1" applyProtection="1">
      <alignment horizontal="left" vertical="top"/>
      <protection/>
    </xf>
    <xf numFmtId="0" fontId="0" fillId="16" borderId="24" xfId="0" applyFont="1" applyFill="1" applyBorder="1" applyAlignment="1" applyProtection="1">
      <alignment horizontal="center" vertical="center" wrapText="1"/>
      <protection/>
    </xf>
    <xf numFmtId="0" fontId="0" fillId="16" borderId="24" xfId="0" applyFont="1" applyFill="1" applyBorder="1" applyAlignment="1" applyProtection="1">
      <alignment horizontal="center" vertical="center"/>
      <protection/>
    </xf>
    <xf numFmtId="168" fontId="46" fillId="0" borderId="19" xfId="0" applyNumberFormat="1" applyFont="1" applyFill="1" applyBorder="1" applyAlignment="1" applyProtection="1">
      <alignment horizontal="center" vertical="center"/>
      <protection/>
    </xf>
    <xf numFmtId="168" fontId="46" fillId="0" borderId="21" xfId="0" applyNumberFormat="1" applyFont="1" applyFill="1" applyBorder="1" applyAlignment="1" applyProtection="1">
      <alignment horizontal="center" vertical="center"/>
      <protection/>
    </xf>
    <xf numFmtId="165" fontId="47" fillId="0" borderId="24" xfId="0" applyNumberFormat="1" applyFont="1" applyFill="1" applyBorder="1" applyAlignment="1" applyProtection="1">
      <alignment horizontal="center" vertical="center"/>
      <protection/>
    </xf>
    <xf numFmtId="0" fontId="47" fillId="0" borderId="27" xfId="0" applyFont="1" applyFill="1" applyBorder="1" applyAlignment="1" applyProtection="1">
      <alignment horizontal="center" vertical="center" wrapText="1"/>
      <protection locked="0"/>
    </xf>
    <xf numFmtId="0" fontId="47" fillId="0" borderId="18" xfId="0" applyFont="1" applyFill="1" applyBorder="1" applyAlignment="1" applyProtection="1">
      <alignment horizontal="center" vertical="center" wrapText="1"/>
      <protection locked="0"/>
    </xf>
    <xf numFmtId="0" fontId="46" fillId="0" borderId="16" xfId="0" applyFont="1" applyFill="1" applyBorder="1" applyAlignment="1" applyProtection="1">
      <alignment horizontal="center" vertical="center" wrapText="1"/>
      <protection/>
    </xf>
    <xf numFmtId="0" fontId="46" fillId="0" borderId="25" xfId="0" applyFont="1" applyFill="1" applyBorder="1" applyAlignment="1" applyProtection="1">
      <alignment horizontal="center" vertical="center" wrapText="1"/>
      <protection/>
    </xf>
    <xf numFmtId="0" fontId="46" fillId="0" borderId="18" xfId="0" applyFont="1" applyFill="1" applyBorder="1" applyAlignment="1" applyProtection="1">
      <alignment horizontal="center" vertical="center" wrapText="1"/>
      <protection/>
    </xf>
    <xf numFmtId="0" fontId="46" fillId="0" borderId="22" xfId="0" applyFont="1" applyFill="1" applyBorder="1" applyAlignment="1" applyProtection="1">
      <alignment horizontal="center" vertical="center" wrapText="1"/>
      <protection/>
    </xf>
    <xf numFmtId="165" fontId="47" fillId="0" borderId="24" xfId="0" applyNumberFormat="1" applyFont="1" applyFill="1" applyBorder="1" applyAlignment="1" applyProtection="1">
      <alignment horizontal="center" vertical="center" wrapText="1"/>
      <protection locked="0"/>
    </xf>
    <xf numFmtId="0" fontId="28" fillId="18" borderId="16" xfId="0" applyFont="1" applyFill="1" applyBorder="1" applyAlignment="1" applyProtection="1">
      <alignment horizontal="left" wrapText="1"/>
      <protection/>
    </xf>
    <xf numFmtId="0" fontId="28" fillId="18" borderId="0" xfId="0" applyFont="1" applyFill="1" applyBorder="1" applyAlignment="1" applyProtection="1">
      <alignment horizontal="left" wrapText="1"/>
      <protection/>
    </xf>
    <xf numFmtId="0" fontId="28" fillId="18" borderId="25" xfId="0" applyFont="1" applyFill="1" applyBorder="1" applyAlignment="1" applyProtection="1">
      <alignment horizontal="left" wrapText="1"/>
      <protection/>
    </xf>
    <xf numFmtId="165" fontId="46" fillId="0" borderId="19" xfId="0" applyNumberFormat="1" applyFont="1" applyFill="1" applyBorder="1" applyAlignment="1" applyProtection="1">
      <alignment horizontal="center" vertical="center"/>
      <protection/>
    </xf>
    <xf numFmtId="165" fontId="46" fillId="0" borderId="21" xfId="0" applyNumberFormat="1" applyFont="1" applyFill="1" applyBorder="1" applyAlignment="1" applyProtection="1">
      <alignment horizontal="center" vertical="center"/>
      <protection/>
    </xf>
    <xf numFmtId="165" fontId="47" fillId="0" borderId="27" xfId="0" applyNumberFormat="1" applyFont="1" applyFill="1" applyBorder="1" applyAlignment="1" applyProtection="1">
      <alignment horizontal="center" vertical="center" wrapText="1"/>
      <protection/>
    </xf>
    <xf numFmtId="165" fontId="47" fillId="0" borderId="29" xfId="0" applyNumberFormat="1" applyFont="1" applyFill="1" applyBorder="1" applyAlignment="1" applyProtection="1">
      <alignment horizontal="center" vertical="center" wrapText="1"/>
      <protection/>
    </xf>
    <xf numFmtId="165" fontId="47" fillId="0" borderId="16" xfId="0" applyNumberFormat="1" applyFont="1" applyFill="1" applyBorder="1" applyAlignment="1" applyProtection="1">
      <alignment horizontal="center" vertical="center" wrapText="1"/>
      <protection/>
    </xf>
    <xf numFmtId="165" fontId="47" fillId="0" borderId="25" xfId="0" applyNumberFormat="1" applyFont="1" applyFill="1" applyBorder="1" applyAlignment="1" applyProtection="1">
      <alignment horizontal="center" vertical="center" wrapText="1"/>
      <protection/>
    </xf>
    <xf numFmtId="165" fontId="47" fillId="0" borderId="18" xfId="0" applyNumberFormat="1" applyFont="1" applyFill="1" applyBorder="1" applyAlignment="1" applyProtection="1">
      <alignment horizontal="center" vertical="center" wrapText="1"/>
      <protection/>
    </xf>
    <xf numFmtId="165" fontId="47" fillId="0" borderId="22" xfId="0" applyNumberFormat="1" applyFont="1" applyFill="1" applyBorder="1" applyAlignment="1" applyProtection="1">
      <alignment horizontal="center" vertical="center" wrapText="1"/>
      <protection/>
    </xf>
    <xf numFmtId="165" fontId="47" fillId="0" borderId="34" xfId="0" applyNumberFormat="1" applyFont="1" applyFill="1" applyBorder="1" applyAlignment="1" applyProtection="1">
      <alignment horizontal="center" vertical="center" wrapText="1"/>
      <protection locked="0"/>
    </xf>
    <xf numFmtId="165" fontId="47" fillId="0" borderId="23" xfId="0" applyNumberFormat="1" applyFont="1" applyFill="1" applyBorder="1" applyAlignment="1" applyProtection="1">
      <alignment horizontal="center" vertical="center" wrapText="1"/>
      <protection locked="0"/>
    </xf>
    <xf numFmtId="0" fontId="0" fillId="16" borderId="39" xfId="0" applyFont="1" applyFill="1" applyBorder="1" applyAlignment="1" applyProtection="1">
      <alignment horizontal="left" vertical="center"/>
      <protection/>
    </xf>
    <xf numFmtId="0" fontId="0" fillId="16" borderId="60" xfId="0" applyFont="1" applyFill="1" applyBorder="1" applyAlignment="1" applyProtection="1">
      <alignment horizontal="left" vertical="center"/>
      <protection/>
    </xf>
    <xf numFmtId="0" fontId="0" fillId="16" borderId="61" xfId="0" applyFont="1" applyFill="1" applyBorder="1" applyAlignment="1" applyProtection="1">
      <alignment horizontal="left" vertical="center"/>
      <protection/>
    </xf>
    <xf numFmtId="8" fontId="46" fillId="16" borderId="39" xfId="0" applyNumberFormat="1" applyFont="1" applyFill="1" applyBorder="1" applyAlignment="1" applyProtection="1">
      <alignment horizontal="center" vertical="center" wrapText="1"/>
      <protection/>
    </xf>
    <xf numFmtId="8" fontId="46" fillId="16" borderId="61" xfId="0" applyNumberFormat="1" applyFont="1" applyFill="1" applyBorder="1" applyAlignment="1" applyProtection="1">
      <alignment horizontal="center" vertical="center" wrapText="1"/>
      <protection/>
    </xf>
    <xf numFmtId="6" fontId="46" fillId="16" borderId="27" xfId="0" applyNumberFormat="1" applyFont="1" applyFill="1" applyBorder="1" applyAlignment="1" applyProtection="1">
      <alignment horizontal="center" wrapText="1"/>
      <protection/>
    </xf>
    <xf numFmtId="6" fontId="46" fillId="16" borderId="29" xfId="0" applyNumberFormat="1" applyFont="1" applyFill="1" applyBorder="1" applyAlignment="1" applyProtection="1">
      <alignment horizontal="center" wrapText="1"/>
      <protection/>
    </xf>
    <xf numFmtId="6" fontId="46" fillId="16" borderId="16" xfId="0" applyNumberFormat="1" applyFont="1" applyFill="1" applyBorder="1" applyAlignment="1" applyProtection="1">
      <alignment horizontal="center" wrapText="1"/>
      <protection/>
    </xf>
    <xf numFmtId="6" fontId="46" fillId="16" borderId="25" xfId="0" applyNumberFormat="1" applyFont="1" applyFill="1" applyBorder="1" applyAlignment="1" applyProtection="1">
      <alignment horizontal="center" wrapText="1"/>
      <protection/>
    </xf>
    <xf numFmtId="0" fontId="0" fillId="16" borderId="16" xfId="0" applyFont="1" applyFill="1" applyBorder="1" applyAlignment="1" applyProtection="1">
      <alignment horizontal="center" vertical="top" wrapText="1"/>
      <protection/>
    </xf>
    <xf numFmtId="0" fontId="0" fillId="16" borderId="25" xfId="0" applyFont="1" applyFill="1" applyBorder="1" applyAlignment="1" applyProtection="1">
      <alignment horizontal="center" vertical="top" wrapText="1"/>
      <protection/>
    </xf>
    <xf numFmtId="0" fontId="0" fillId="16" borderId="18" xfId="0" applyFont="1" applyFill="1" applyBorder="1" applyAlignment="1" applyProtection="1">
      <alignment horizontal="center" vertical="top" wrapText="1"/>
      <protection/>
    </xf>
    <xf numFmtId="0" fontId="0" fillId="16" borderId="22" xfId="0" applyFont="1" applyFill="1" applyBorder="1" applyAlignment="1" applyProtection="1">
      <alignment horizontal="center" vertical="top" wrapText="1"/>
      <protection/>
    </xf>
    <xf numFmtId="0" fontId="47" fillId="16" borderId="34" xfId="0" applyFont="1" applyFill="1" applyBorder="1" applyAlignment="1" applyProtection="1">
      <alignment horizontal="center" vertical="center" wrapText="1"/>
      <protection locked="0"/>
    </xf>
    <xf numFmtId="0" fontId="47" fillId="16" borderId="26" xfId="0" applyFont="1" applyFill="1" applyBorder="1" applyAlignment="1" applyProtection="1">
      <alignment horizontal="center" vertical="center" wrapText="1"/>
      <protection locked="0"/>
    </xf>
    <xf numFmtId="0" fontId="47" fillId="16" borderId="23" xfId="0" applyFont="1" applyFill="1" applyBorder="1" applyAlignment="1" applyProtection="1">
      <alignment horizontal="center" vertical="center" wrapText="1"/>
      <protection locked="0"/>
    </xf>
    <xf numFmtId="8" fontId="46" fillId="16" borderId="19" xfId="0" applyNumberFormat="1" applyFont="1" applyFill="1" applyBorder="1" applyAlignment="1" applyProtection="1">
      <alignment horizontal="center" vertical="center" wrapText="1"/>
      <protection/>
    </xf>
    <xf numFmtId="8" fontId="46" fillId="16" borderId="20" xfId="0" applyNumberFormat="1" applyFont="1" applyFill="1" applyBorder="1" applyAlignment="1" applyProtection="1">
      <alignment horizontal="center" vertical="center" wrapText="1"/>
      <protection/>
    </xf>
    <xf numFmtId="165" fontId="46" fillId="0" borderId="24" xfId="0" applyNumberFormat="1" applyFont="1" applyFill="1" applyBorder="1" applyAlignment="1" applyProtection="1">
      <alignment horizontal="center" vertical="center" wrapText="1"/>
      <protection/>
    </xf>
    <xf numFmtId="165" fontId="47" fillId="0" borderId="34" xfId="0" applyNumberFormat="1" applyFont="1" applyFill="1" applyBorder="1" applyAlignment="1" applyProtection="1">
      <alignment horizontal="center" vertical="center"/>
      <protection/>
    </xf>
    <xf numFmtId="165" fontId="47" fillId="0" borderId="26" xfId="0" applyNumberFormat="1" applyFont="1" applyFill="1" applyBorder="1" applyAlignment="1" applyProtection="1">
      <alignment horizontal="center" vertical="center"/>
      <protection/>
    </xf>
    <xf numFmtId="165" fontId="47" fillId="0" borderId="23" xfId="0" applyNumberFormat="1" applyFont="1" applyFill="1" applyBorder="1" applyAlignment="1" applyProtection="1">
      <alignment horizontal="center" vertical="center"/>
      <protection/>
    </xf>
    <xf numFmtId="0" fontId="38" fillId="16" borderId="40" xfId="0" applyFont="1" applyFill="1" applyBorder="1" applyAlignment="1" applyProtection="1">
      <alignment horizontal="left" vertical="center"/>
      <protection/>
    </xf>
    <xf numFmtId="0" fontId="38" fillId="16" borderId="41" xfId="0" applyFont="1" applyFill="1" applyBorder="1" applyAlignment="1" applyProtection="1">
      <alignment horizontal="left" vertical="center"/>
      <protection/>
    </xf>
    <xf numFmtId="0" fontId="38" fillId="16" borderId="49" xfId="0" applyFont="1" applyFill="1" applyBorder="1" applyAlignment="1" applyProtection="1">
      <alignment horizontal="left" vertical="center"/>
      <protection/>
    </xf>
    <xf numFmtId="0" fontId="28" fillId="18" borderId="19" xfId="0" applyFont="1" applyFill="1" applyBorder="1" applyAlignment="1" applyProtection="1">
      <alignment horizontal="left" wrapText="1"/>
      <protection/>
    </xf>
    <xf numFmtId="0" fontId="28" fillId="18" borderId="20" xfId="0" applyFont="1" applyFill="1" applyBorder="1" applyAlignment="1" applyProtection="1">
      <alignment horizontal="left" wrapText="1"/>
      <protection/>
    </xf>
    <xf numFmtId="0" fontId="28" fillId="18" borderId="21" xfId="0" applyFont="1" applyFill="1" applyBorder="1" applyAlignment="1" applyProtection="1">
      <alignment horizontal="left" wrapText="1"/>
      <protection/>
    </xf>
    <xf numFmtId="0" fontId="0" fillId="16" borderId="19" xfId="0" applyFont="1" applyFill="1" applyBorder="1" applyAlignment="1" applyProtection="1">
      <alignment horizontal="left" vertical="center" wrapText="1"/>
      <protection/>
    </xf>
    <xf numFmtId="0" fontId="0" fillId="16" borderId="20" xfId="0" applyFont="1" applyFill="1" applyBorder="1" applyAlignment="1" applyProtection="1">
      <alignment horizontal="left" vertical="center" wrapText="1"/>
      <protection/>
    </xf>
    <xf numFmtId="0" fontId="0" fillId="16" borderId="21" xfId="0" applyFont="1" applyFill="1" applyBorder="1" applyAlignment="1" applyProtection="1">
      <alignment horizontal="left" vertical="center" wrapText="1"/>
      <protection/>
    </xf>
    <xf numFmtId="0" fontId="0" fillId="0" borderId="80" xfId="0" applyFont="1" applyFill="1" applyBorder="1" applyAlignment="1" applyProtection="1">
      <alignment horizontal="center" vertical="center" wrapText="1"/>
      <protection/>
    </xf>
    <xf numFmtId="0" fontId="0" fillId="16" borderId="16" xfId="0" applyFont="1" applyFill="1" applyBorder="1" applyAlignment="1" applyProtection="1">
      <alignment horizontal="left" vertical="center"/>
      <protection/>
    </xf>
    <xf numFmtId="0" fontId="0" fillId="16" borderId="0" xfId="0" applyFont="1" applyFill="1" applyBorder="1" applyAlignment="1" applyProtection="1">
      <alignment horizontal="left" vertical="center"/>
      <protection/>
    </xf>
    <xf numFmtId="0" fontId="0" fillId="16" borderId="25" xfId="0" applyFont="1" applyFill="1" applyBorder="1" applyAlignment="1" applyProtection="1">
      <alignment horizontal="left" vertical="center"/>
      <protection/>
    </xf>
    <xf numFmtId="8" fontId="46" fillId="16" borderId="27" xfId="0" applyNumberFormat="1" applyFont="1" applyFill="1" applyBorder="1" applyAlignment="1" applyProtection="1">
      <alignment horizontal="center" vertical="center" wrapText="1"/>
      <protection/>
    </xf>
    <xf numFmtId="8" fontId="46" fillId="16" borderId="28" xfId="0" applyNumberFormat="1" applyFont="1" applyFill="1" applyBorder="1" applyAlignment="1" applyProtection="1">
      <alignment horizontal="center" vertical="center" wrapText="1"/>
      <protection/>
    </xf>
    <xf numFmtId="165" fontId="0" fillId="0" borderId="24" xfId="0" applyNumberFormat="1" applyFill="1" applyBorder="1" applyAlignment="1" applyProtection="1">
      <alignment horizontal="center"/>
      <protection/>
    </xf>
    <xf numFmtId="0" fontId="28" fillId="18" borderId="28" xfId="0" applyFont="1" applyFill="1" applyBorder="1" applyAlignment="1" applyProtection="1">
      <alignment horizontal="center" vertical="center"/>
      <protection/>
    </xf>
    <xf numFmtId="0" fontId="28" fillId="18" borderId="0" xfId="0" applyFont="1" applyFill="1" applyBorder="1" applyAlignment="1" applyProtection="1">
      <alignment horizontal="center" vertical="center"/>
      <protection/>
    </xf>
    <xf numFmtId="165" fontId="9" fillId="9" borderId="0" xfId="0" applyNumberFormat="1" applyFont="1" applyFill="1" applyBorder="1" applyAlignment="1" applyProtection="1">
      <alignment horizontal="center"/>
      <protection/>
    </xf>
    <xf numFmtId="165" fontId="9" fillId="9" borderId="25" xfId="0" applyNumberFormat="1" applyFont="1" applyFill="1" applyBorder="1" applyAlignment="1" applyProtection="1">
      <alignment horizontal="center"/>
      <protection/>
    </xf>
    <xf numFmtId="3" fontId="0" fillId="0" borderId="24" xfId="0" applyNumberFormat="1" applyFill="1" applyBorder="1" applyAlignment="1" applyProtection="1">
      <alignment horizontal="center"/>
      <protection locked="0"/>
    </xf>
    <xf numFmtId="3" fontId="9" fillId="9" borderId="0" xfId="0" applyNumberFormat="1" applyFont="1" applyFill="1" applyBorder="1" applyAlignment="1" applyProtection="1">
      <alignment horizontal="center"/>
      <protection/>
    </xf>
    <xf numFmtId="0" fontId="28" fillId="18" borderId="29" xfId="0" applyFont="1" applyFill="1" applyBorder="1" applyAlignment="1" applyProtection="1">
      <alignment horizontal="center" vertical="center" wrapText="1"/>
      <protection/>
    </xf>
    <xf numFmtId="0" fontId="28" fillId="18" borderId="25" xfId="0" applyFont="1" applyFill="1" applyBorder="1" applyAlignment="1" applyProtection="1">
      <alignment horizontal="center" vertical="center" wrapText="1"/>
      <protection/>
    </xf>
    <xf numFmtId="165" fontId="0" fillId="16" borderId="24" xfId="0" applyNumberFormat="1" applyFont="1" applyFill="1" applyBorder="1" applyAlignment="1" applyProtection="1">
      <alignment horizontal="center"/>
      <protection/>
    </xf>
    <xf numFmtId="165" fontId="3" fillId="16" borderId="23" xfId="0" applyNumberFormat="1" applyFont="1" applyFill="1" applyBorder="1" applyAlignment="1" applyProtection="1">
      <alignment horizontal="center" vertical="center"/>
      <protection/>
    </xf>
    <xf numFmtId="0" fontId="3" fillId="16" borderId="23" xfId="0" applyFont="1" applyFill="1" applyBorder="1" applyAlignment="1" applyProtection="1">
      <alignment horizontal="center" vertical="center"/>
      <protection/>
    </xf>
    <xf numFmtId="3" fontId="0" fillId="0" borderId="35" xfId="0" applyNumberFormat="1" applyFill="1" applyBorder="1" applyAlignment="1" applyProtection="1">
      <alignment horizontal="center"/>
      <protection locked="0"/>
    </xf>
    <xf numFmtId="165" fontId="0" fillId="16" borderId="35" xfId="0" applyNumberFormat="1" applyFont="1" applyFill="1" applyBorder="1" applyAlignment="1" applyProtection="1">
      <alignment horizontal="center"/>
      <protection/>
    </xf>
    <xf numFmtId="165" fontId="0" fillId="0" borderId="35" xfId="0" applyNumberFormat="1" applyFill="1" applyBorder="1" applyAlignment="1" applyProtection="1">
      <alignment horizontal="center"/>
      <protection/>
    </xf>
    <xf numFmtId="0" fontId="11" fillId="17" borderId="0" xfId="0" applyFont="1" applyFill="1" applyAlignment="1" applyProtection="1">
      <alignment horizontal="left" vertical="center" wrapText="1"/>
      <protection/>
    </xf>
    <xf numFmtId="0" fontId="10" fillId="17" borderId="0" xfId="0" applyFont="1" applyFill="1" applyAlignment="1" applyProtection="1">
      <alignment horizontal="left" vertical="top" wrapText="1"/>
      <protection/>
    </xf>
    <xf numFmtId="0" fontId="44" fillId="0" borderId="0" xfId="0" applyFont="1" applyFill="1" applyBorder="1" applyAlignment="1" applyProtection="1">
      <alignment horizontal="center" vertical="center"/>
      <protection/>
    </xf>
    <xf numFmtId="0" fontId="28" fillId="18" borderId="27" xfId="0" applyFont="1" applyFill="1" applyBorder="1" applyAlignment="1" applyProtection="1">
      <alignment horizontal="center" vertical="center"/>
      <protection/>
    </xf>
    <xf numFmtId="0" fontId="28" fillId="18" borderId="16" xfId="0" applyFont="1" applyFill="1" applyBorder="1" applyAlignment="1" applyProtection="1">
      <alignment horizontal="center" vertical="center"/>
      <protection/>
    </xf>
    <xf numFmtId="0" fontId="48" fillId="18" borderId="19" xfId="0" applyFont="1" applyFill="1" applyBorder="1" applyAlignment="1" applyProtection="1">
      <alignment horizontal="left"/>
      <protection/>
    </xf>
    <xf numFmtId="0" fontId="48" fillId="18" borderId="20" xfId="0" applyFont="1" applyFill="1" applyBorder="1" applyAlignment="1" applyProtection="1">
      <alignment horizontal="left"/>
      <protection/>
    </xf>
    <xf numFmtId="0" fontId="48" fillId="18" borderId="21" xfId="0" applyFont="1" applyFill="1" applyBorder="1" applyAlignment="1" applyProtection="1">
      <alignment horizontal="left"/>
      <protection/>
    </xf>
    <xf numFmtId="0" fontId="65" fillId="16" borderId="0" xfId="0" applyFont="1" applyFill="1" applyBorder="1" applyAlignment="1" applyProtection="1">
      <alignment horizontal="left" vertical="top" wrapText="1"/>
      <protection/>
    </xf>
    <xf numFmtId="0" fontId="28" fillId="18" borderId="81" xfId="58" applyFont="1" applyFill="1" applyBorder="1" applyAlignment="1" applyProtection="1">
      <alignment horizontal="center" vertical="center" wrapText="1"/>
      <protection/>
    </xf>
    <xf numFmtId="0" fontId="28" fillId="18" borderId="82" xfId="58" applyFont="1" applyFill="1" applyBorder="1" applyAlignment="1" applyProtection="1">
      <alignment horizontal="center" vertical="center" wrapText="1"/>
      <protection/>
    </xf>
    <xf numFmtId="0" fontId="28" fillId="18" borderId="83" xfId="58" applyFont="1" applyFill="1" applyBorder="1" applyAlignment="1" applyProtection="1">
      <alignment horizontal="center" vertical="center" wrapText="1"/>
      <protection/>
    </xf>
    <xf numFmtId="0" fontId="28" fillId="18" borderId="78" xfId="58" applyFont="1" applyFill="1" applyBorder="1" applyAlignment="1" applyProtection="1">
      <alignment horizontal="center" vertical="center" wrapText="1"/>
      <protection/>
    </xf>
    <xf numFmtId="0" fontId="28" fillId="18" borderId="26" xfId="58" applyFont="1" applyFill="1" applyBorder="1" applyAlignment="1" applyProtection="1">
      <alignment horizontal="center" vertical="center" wrapText="1"/>
      <protection/>
    </xf>
    <xf numFmtId="0" fontId="28" fillId="18" borderId="16" xfId="58" applyFont="1" applyFill="1" applyBorder="1" applyAlignment="1" applyProtection="1">
      <alignment horizontal="center" vertical="center" wrapText="1"/>
      <protection/>
    </xf>
    <xf numFmtId="0" fontId="28" fillId="18" borderId="84" xfId="58" applyFont="1" applyFill="1" applyBorder="1" applyAlignment="1" applyProtection="1">
      <alignment horizontal="center" vertical="center" wrapText="1"/>
      <protection/>
    </xf>
    <xf numFmtId="0" fontId="28" fillId="18" borderId="79" xfId="58" applyFont="1" applyFill="1" applyBorder="1" applyAlignment="1" applyProtection="1">
      <alignment horizontal="center" vertical="center" wrapText="1"/>
      <protection/>
    </xf>
    <xf numFmtId="0" fontId="28" fillId="18" borderId="27" xfId="58" applyFont="1" applyFill="1" applyBorder="1" applyAlignment="1" applyProtection="1">
      <alignment horizontal="left" vertical="center"/>
      <protection/>
    </xf>
    <xf numFmtId="0" fontId="28" fillId="18" borderId="28" xfId="58" applyFont="1" applyFill="1" applyBorder="1" applyAlignment="1" applyProtection="1">
      <alignment horizontal="left" vertical="center"/>
      <protection/>
    </xf>
    <xf numFmtId="0" fontId="28" fillId="18" borderId="29" xfId="58" applyFont="1" applyFill="1" applyBorder="1" applyAlignment="1" applyProtection="1">
      <alignment horizontal="left" vertical="center"/>
      <protection/>
    </xf>
    <xf numFmtId="0" fontId="47" fillId="0" borderId="85" xfId="58" applyFont="1" applyFill="1" applyBorder="1" applyAlignment="1" applyProtection="1">
      <alignment horizontal="left" vertical="top" wrapText="1"/>
      <protection/>
    </xf>
    <xf numFmtId="0" fontId="47" fillId="0" borderId="86" xfId="58" applyFont="1" applyFill="1" applyBorder="1" applyAlignment="1" applyProtection="1">
      <alignment horizontal="left" vertical="top" wrapText="1"/>
      <protection/>
    </xf>
    <xf numFmtId="0" fontId="47" fillId="0" borderId="87" xfId="58" applyFont="1" applyFill="1" applyBorder="1" applyAlignment="1" applyProtection="1">
      <alignment horizontal="left" vertical="top" wrapText="1"/>
      <protection/>
    </xf>
    <xf numFmtId="0" fontId="28" fillId="18" borderId="16" xfId="58" applyFont="1" applyFill="1" applyBorder="1" applyAlignment="1" applyProtection="1">
      <alignment horizontal="left" vertical="center"/>
      <protection/>
    </xf>
    <xf numFmtId="0" fontId="28" fillId="18" borderId="0" xfId="58" applyFont="1" applyFill="1" applyBorder="1" applyAlignment="1" applyProtection="1">
      <alignment horizontal="left" vertical="center"/>
      <protection/>
    </xf>
    <xf numFmtId="0" fontId="28" fillId="18" borderId="25" xfId="58" applyFont="1" applyFill="1" applyBorder="1" applyAlignment="1" applyProtection="1">
      <alignment horizontal="left" vertical="center"/>
      <protection/>
    </xf>
    <xf numFmtId="0" fontId="47" fillId="0" borderId="19" xfId="58" applyFont="1" applyFill="1" applyBorder="1" applyAlignment="1" applyProtection="1">
      <alignment horizontal="left" vertical="top" wrapText="1"/>
      <protection/>
    </xf>
    <xf numFmtId="0" fontId="47" fillId="0" borderId="20" xfId="58" applyFont="1" applyFill="1" applyBorder="1" applyAlignment="1" applyProtection="1">
      <alignment horizontal="left" vertical="top" wrapText="1"/>
      <protection/>
    </xf>
    <xf numFmtId="0" fontId="47" fillId="0" borderId="21" xfId="58" applyFont="1" applyFill="1" applyBorder="1" applyAlignment="1" applyProtection="1">
      <alignment horizontal="left" vertical="top" wrapText="1"/>
      <protection/>
    </xf>
    <xf numFmtId="0" fontId="47" fillId="0" borderId="24" xfId="58" applyFont="1" applyFill="1" applyBorder="1" applyAlignment="1" applyProtection="1">
      <alignment horizontal="center" vertical="center"/>
      <protection/>
    </xf>
    <xf numFmtId="0" fontId="47" fillId="0" borderId="19" xfId="58" applyFont="1" applyBorder="1" applyAlignment="1" applyProtection="1">
      <alignment horizontal="center" vertical="center" wrapText="1"/>
      <protection/>
    </xf>
    <xf numFmtId="0" fontId="47" fillId="0" borderId="21" xfId="58" applyFont="1" applyBorder="1" applyAlignment="1" applyProtection="1">
      <alignment horizontal="center" vertical="center" wrapText="1"/>
      <protection/>
    </xf>
    <xf numFmtId="0" fontId="28" fillId="18" borderId="0" xfId="58" applyFont="1" applyFill="1" applyBorder="1" applyAlignment="1" applyProtection="1">
      <alignment horizontal="center" vertical="center" wrapText="1"/>
      <protection/>
    </xf>
    <xf numFmtId="0" fontId="28" fillId="18" borderId="69" xfId="58" applyFont="1" applyFill="1" applyBorder="1" applyAlignment="1" applyProtection="1">
      <alignment horizontal="center" vertical="center" wrapText="1"/>
      <protection/>
    </xf>
    <xf numFmtId="0" fontId="28" fillId="18" borderId="85" xfId="58" applyFont="1" applyFill="1" applyBorder="1" applyAlignment="1" applyProtection="1">
      <alignment horizontal="left" vertical="center"/>
      <protection/>
    </xf>
    <xf numFmtId="0" fontId="28" fillId="18" borderId="86" xfId="58" applyFont="1" applyFill="1" applyBorder="1" applyAlignment="1" applyProtection="1">
      <alignment horizontal="left" vertical="center"/>
      <protection/>
    </xf>
    <xf numFmtId="0" fontId="28" fillId="18" borderId="88" xfId="58" applyFont="1" applyFill="1" applyBorder="1" applyAlignment="1" applyProtection="1">
      <alignment horizontal="left" vertical="center"/>
      <protection/>
    </xf>
    <xf numFmtId="0" fontId="28" fillId="18" borderId="89" xfId="58" applyFont="1" applyFill="1" applyBorder="1" applyAlignment="1" applyProtection="1">
      <alignment horizontal="left" vertical="center"/>
      <protection/>
    </xf>
    <xf numFmtId="0" fontId="47" fillId="0" borderId="27" xfId="58" applyFont="1" applyBorder="1" applyAlignment="1" applyProtection="1">
      <alignment horizontal="left" vertical="top" wrapText="1"/>
      <protection/>
    </xf>
    <xf numFmtId="0" fontId="47" fillId="0" borderId="28" xfId="58" applyFont="1" applyBorder="1" applyAlignment="1" applyProtection="1">
      <alignment horizontal="left" vertical="top" wrapText="1"/>
      <protection/>
    </xf>
    <xf numFmtId="0" fontId="47" fillId="0" borderId="29" xfId="58" applyFont="1" applyBorder="1" applyAlignment="1" applyProtection="1">
      <alignment horizontal="left" vertical="top" wrapText="1"/>
      <protection/>
    </xf>
    <xf numFmtId="0" fontId="47" fillId="0" borderId="16" xfId="58" applyFont="1" applyBorder="1" applyAlignment="1" applyProtection="1">
      <alignment horizontal="left" vertical="top" wrapText="1"/>
      <protection/>
    </xf>
    <xf numFmtId="0" fontId="47" fillId="0" borderId="0" xfId="58" applyFont="1" applyBorder="1" applyAlignment="1" applyProtection="1">
      <alignment horizontal="left" vertical="top" wrapText="1"/>
      <protection/>
    </xf>
    <xf numFmtId="0" fontId="47" fillId="0" borderId="25" xfId="58" applyFont="1" applyBorder="1" applyAlignment="1" applyProtection="1">
      <alignment horizontal="left" vertical="top" wrapText="1"/>
      <protection/>
    </xf>
    <xf numFmtId="0" fontId="47" fillId="0" borderId="18" xfId="58" applyFont="1" applyBorder="1" applyAlignment="1" applyProtection="1">
      <alignment horizontal="left" vertical="top" wrapText="1"/>
      <protection/>
    </xf>
    <xf numFmtId="0" fontId="47" fillId="0" borderId="17" xfId="58" applyFont="1" applyBorder="1" applyAlignment="1" applyProtection="1">
      <alignment horizontal="left" vertical="top" wrapText="1"/>
      <protection/>
    </xf>
    <xf numFmtId="0" fontId="47" fillId="0" borderId="22" xfId="58" applyFont="1" applyBorder="1" applyAlignment="1" applyProtection="1">
      <alignment horizontal="left" vertical="top" wrapText="1"/>
      <protection/>
    </xf>
    <xf numFmtId="0" fontId="47" fillId="0" borderId="27" xfId="58" applyFont="1" applyBorder="1" applyAlignment="1" applyProtection="1">
      <alignment horizontal="center" vertical="center" wrapText="1"/>
      <protection/>
    </xf>
    <xf numFmtId="0" fontId="47" fillId="0" borderId="28" xfId="58" applyFont="1" applyBorder="1" applyAlignment="1" applyProtection="1">
      <alignment horizontal="center" vertical="center" wrapText="1"/>
      <protection/>
    </xf>
    <xf numFmtId="0" fontId="47" fillId="0" borderId="29" xfId="58" applyFont="1" applyBorder="1" applyAlignment="1" applyProtection="1">
      <alignment horizontal="center" vertical="center" wrapText="1"/>
      <protection/>
    </xf>
    <xf numFmtId="0" fontId="47" fillId="0" borderId="16" xfId="58" applyFont="1" applyBorder="1" applyAlignment="1" applyProtection="1">
      <alignment horizontal="center" vertical="center" wrapText="1"/>
      <protection/>
    </xf>
    <xf numFmtId="0" fontId="47" fillId="0" borderId="0" xfId="58" applyFont="1" applyBorder="1" applyAlignment="1" applyProtection="1">
      <alignment horizontal="center" vertical="center" wrapText="1"/>
      <protection/>
    </xf>
    <xf numFmtId="0" fontId="47" fillId="0" borderId="25" xfId="58" applyFont="1" applyBorder="1" applyAlignment="1" applyProtection="1">
      <alignment horizontal="center" vertical="center" wrapText="1"/>
      <protection/>
    </xf>
    <xf numFmtId="0" fontId="47" fillId="0" borderId="18" xfId="58" applyFont="1" applyBorder="1" applyAlignment="1" applyProtection="1">
      <alignment horizontal="center" vertical="center" wrapText="1"/>
      <protection/>
    </xf>
    <xf numFmtId="0" fontId="47" fillId="0" borderId="17" xfId="58" applyFont="1" applyBorder="1" applyAlignment="1" applyProtection="1">
      <alignment horizontal="center" vertical="center" wrapText="1"/>
      <protection/>
    </xf>
    <xf numFmtId="0" fontId="47" fillId="0" borderId="22" xfId="58" applyFont="1" applyBorder="1" applyAlignment="1" applyProtection="1">
      <alignment horizontal="center" vertical="center" wrapText="1"/>
      <protection/>
    </xf>
    <xf numFmtId="0" fontId="47" fillId="16" borderId="34" xfId="58" applyFont="1" applyFill="1" applyBorder="1" applyAlignment="1" applyProtection="1">
      <alignment horizontal="center" vertical="center" wrapText="1"/>
      <protection/>
    </xf>
    <xf numFmtId="0" fontId="47" fillId="16" borderId="26" xfId="58" applyFont="1" applyFill="1" applyBorder="1" applyAlignment="1" applyProtection="1">
      <alignment horizontal="center" vertical="center" wrapText="1"/>
      <protection/>
    </xf>
    <xf numFmtId="0" fontId="47" fillId="16" borderId="23" xfId="58" applyFont="1" applyFill="1" applyBorder="1" applyAlignment="1" applyProtection="1">
      <alignment horizontal="center" vertical="center" wrapText="1"/>
      <protection/>
    </xf>
    <xf numFmtId="165" fontId="47" fillId="0" borderId="27" xfId="58" applyNumberFormat="1" applyFont="1" applyFill="1" applyBorder="1" applyAlignment="1" applyProtection="1">
      <alignment horizontal="center" vertical="center" wrapText="1"/>
      <protection/>
    </xf>
    <xf numFmtId="165" fontId="47" fillId="0" borderId="16" xfId="58" applyNumberFormat="1" applyFont="1" applyFill="1" applyBorder="1" applyAlignment="1" applyProtection="1">
      <alignment horizontal="center" vertical="center" wrapText="1"/>
      <protection/>
    </xf>
    <xf numFmtId="165" fontId="47" fillId="0" borderId="18" xfId="58" applyNumberFormat="1" applyFont="1" applyFill="1" applyBorder="1" applyAlignment="1" applyProtection="1">
      <alignment horizontal="center" vertical="center" wrapText="1"/>
      <protection/>
    </xf>
    <xf numFmtId="0" fontId="44" fillId="17" borderId="0" xfId="58" applyFont="1" applyFill="1" applyBorder="1" applyAlignment="1" applyProtection="1">
      <alignment horizontal="center" vertical="center"/>
      <protection/>
    </xf>
    <xf numFmtId="0" fontId="35" fillId="17" borderId="0" xfId="58" applyFont="1" applyFill="1" applyBorder="1" applyAlignment="1" applyProtection="1">
      <alignment horizontal="center" vertical="center"/>
      <protection/>
    </xf>
    <xf numFmtId="0" fontId="47" fillId="16" borderId="0" xfId="58" applyFont="1" applyFill="1" applyBorder="1" applyAlignment="1" applyProtection="1">
      <alignment horizontal="left" vertical="top" wrapText="1"/>
      <protection/>
    </xf>
    <xf numFmtId="0" fontId="28" fillId="18" borderId="90" xfId="58" applyFont="1" applyFill="1" applyBorder="1" applyAlignment="1" applyProtection="1">
      <alignment horizontal="left" vertical="center"/>
      <protection/>
    </xf>
    <xf numFmtId="0" fontId="28" fillId="18" borderId="91" xfId="58" applyFont="1" applyFill="1" applyBorder="1" applyAlignment="1" applyProtection="1">
      <alignment horizontal="left" vertical="center"/>
      <protection/>
    </xf>
    <xf numFmtId="0" fontId="28" fillId="18" borderId="92" xfId="58" applyFont="1" applyFill="1" applyBorder="1" applyAlignment="1" applyProtection="1">
      <alignment horizontal="left" vertical="center"/>
      <protection/>
    </xf>
    <xf numFmtId="0" fontId="28" fillId="18" borderId="93" xfId="58" applyFont="1" applyFill="1" applyBorder="1" applyAlignment="1" applyProtection="1">
      <alignment horizontal="center" vertical="center"/>
      <protection/>
    </xf>
    <xf numFmtId="0" fontId="28" fillId="18" borderId="91" xfId="58" applyFont="1" applyFill="1" applyBorder="1" applyAlignment="1" applyProtection="1">
      <alignment horizontal="center" vertical="center"/>
      <protection/>
    </xf>
    <xf numFmtId="0" fontId="28" fillId="18" borderId="92" xfId="58" applyFont="1" applyFill="1" applyBorder="1" applyAlignment="1" applyProtection="1">
      <alignment horizontal="center" vertical="center"/>
      <protection/>
    </xf>
    <xf numFmtId="0" fontId="28" fillId="18" borderId="93" xfId="58" applyFont="1" applyFill="1" applyBorder="1" applyAlignment="1" applyProtection="1">
      <alignment horizontal="center" vertical="center" wrapText="1"/>
      <protection/>
    </xf>
    <xf numFmtId="0" fontId="28" fillId="18" borderId="94" xfId="58" applyFont="1" applyFill="1" applyBorder="1" applyAlignment="1" applyProtection="1">
      <alignment horizontal="center" vertical="center" wrapText="1"/>
      <protection/>
    </xf>
    <xf numFmtId="0" fontId="47" fillId="0" borderId="27" xfId="58" applyFont="1" applyFill="1" applyBorder="1" applyAlignment="1" applyProtection="1">
      <alignment horizontal="center" vertical="center" wrapText="1"/>
      <protection/>
    </xf>
    <xf numFmtId="0" fontId="47" fillId="0" borderId="28" xfId="58" applyFont="1" applyFill="1" applyBorder="1" applyAlignment="1" applyProtection="1">
      <alignment horizontal="center" vertical="center" wrapText="1"/>
      <protection/>
    </xf>
    <xf numFmtId="0" fontId="47" fillId="0" borderId="29" xfId="58" applyFont="1" applyFill="1" applyBorder="1" applyAlignment="1" applyProtection="1">
      <alignment horizontal="center" vertical="center" wrapText="1"/>
      <protection/>
    </xf>
    <xf numFmtId="0" fontId="47" fillId="0" borderId="18" xfId="58" applyFont="1" applyFill="1" applyBorder="1" applyAlignment="1" applyProtection="1">
      <alignment horizontal="center" vertical="center" wrapText="1"/>
      <protection/>
    </xf>
    <xf numFmtId="0" fontId="47" fillId="0" borderId="17" xfId="58" applyFont="1" applyFill="1" applyBorder="1" applyAlignment="1" applyProtection="1">
      <alignment horizontal="center" vertical="center" wrapText="1"/>
      <protection/>
    </xf>
    <xf numFmtId="0" fontId="47" fillId="0" borderId="22" xfId="58" applyFont="1" applyFill="1" applyBorder="1" applyAlignment="1" applyProtection="1">
      <alignment horizontal="center" vertical="center" wrapText="1"/>
      <protection/>
    </xf>
    <xf numFmtId="165" fontId="47" fillId="0" borderId="29" xfId="58" applyNumberFormat="1" applyFont="1" applyFill="1" applyBorder="1" applyAlignment="1" applyProtection="1">
      <alignment horizontal="center" vertical="center" wrapText="1"/>
      <protection/>
    </xf>
    <xf numFmtId="165" fontId="47" fillId="0" borderId="25" xfId="58" applyNumberFormat="1" applyFont="1" applyFill="1" applyBorder="1" applyAlignment="1" applyProtection="1">
      <alignment horizontal="center" vertical="center" wrapText="1"/>
      <protection/>
    </xf>
    <xf numFmtId="165" fontId="47" fillId="0" borderId="22" xfId="58" applyNumberFormat="1" applyFont="1" applyFill="1" applyBorder="1" applyAlignment="1" applyProtection="1">
      <alignment horizontal="center" vertical="center" wrapText="1"/>
      <protection/>
    </xf>
    <xf numFmtId="0" fontId="47" fillId="0" borderId="95" xfId="58" applyFont="1" applyFill="1" applyBorder="1" applyAlignment="1" applyProtection="1">
      <alignment horizontal="center" vertical="center" wrapText="1"/>
      <protection/>
    </xf>
    <xf numFmtId="0" fontId="47" fillId="0" borderId="24" xfId="58" applyFont="1" applyFill="1" applyBorder="1" applyAlignment="1" applyProtection="1">
      <alignment horizontal="center" vertical="center" wrapText="1"/>
      <protection/>
    </xf>
    <xf numFmtId="0" fontId="47" fillId="0" borderId="96" xfId="58" applyFont="1" applyFill="1" applyBorder="1" applyAlignment="1" applyProtection="1">
      <alignment horizontal="center" vertical="center" wrapText="1"/>
      <protection/>
    </xf>
    <xf numFmtId="0" fontId="47" fillId="0" borderId="88" xfId="58" applyFont="1" applyFill="1" applyBorder="1" applyAlignment="1" applyProtection="1">
      <alignment horizontal="center" vertical="center" wrapText="1"/>
      <protection/>
    </xf>
    <xf numFmtId="0" fontId="47" fillId="0" borderId="89" xfId="58" applyFont="1" applyFill="1" applyBorder="1" applyAlignment="1" applyProtection="1">
      <alignment horizontal="center" vertical="center" wrapText="1"/>
      <protection/>
    </xf>
    <xf numFmtId="0" fontId="47" fillId="0" borderId="16" xfId="0" applyFont="1" applyBorder="1" applyAlignment="1">
      <alignment horizontal="center" vertical="center"/>
    </xf>
    <xf numFmtId="0" fontId="47" fillId="0" borderId="0" xfId="0" applyFont="1" applyBorder="1" applyAlignment="1">
      <alignment horizontal="center" vertical="center"/>
    </xf>
    <xf numFmtId="0" fontId="47" fillId="0" borderId="25" xfId="0" applyFont="1" applyBorder="1" applyAlignment="1">
      <alignment horizontal="center" vertical="center"/>
    </xf>
    <xf numFmtId="165" fontId="47" fillId="0" borderId="0" xfId="58" applyNumberFormat="1" applyFont="1" applyFill="1" applyBorder="1" applyAlignment="1" applyProtection="1">
      <alignment horizontal="center" vertical="center" wrapText="1"/>
      <protection/>
    </xf>
    <xf numFmtId="165" fontId="47" fillId="0" borderId="17" xfId="58" applyNumberFormat="1" applyFont="1" applyFill="1" applyBorder="1" applyAlignment="1" applyProtection="1">
      <alignment horizontal="center" vertical="center" wrapText="1"/>
      <protection/>
    </xf>
    <xf numFmtId="0" fontId="47" fillId="0" borderId="24" xfId="0" applyFont="1" applyBorder="1" applyAlignment="1">
      <alignment horizontal="center" vertical="center"/>
    </xf>
    <xf numFmtId="0" fontId="47" fillId="19" borderId="24" xfId="0" applyFont="1" applyFill="1" applyBorder="1" applyAlignment="1">
      <alignment horizontal="center" vertical="center"/>
    </xf>
    <xf numFmtId="0" fontId="47" fillId="19" borderId="24" xfId="58" applyFont="1" applyFill="1" applyBorder="1" applyAlignment="1" applyProtection="1">
      <alignment horizontal="center" vertical="center" wrapText="1"/>
      <protection/>
    </xf>
    <xf numFmtId="165" fontId="47" fillId="19" borderId="28" xfId="58" applyNumberFormat="1" applyFont="1" applyFill="1" applyBorder="1" applyAlignment="1" applyProtection="1">
      <alignment horizontal="center" vertical="center" wrapText="1"/>
      <protection/>
    </xf>
    <xf numFmtId="165" fontId="47" fillId="19" borderId="29" xfId="58" applyNumberFormat="1" applyFont="1" applyFill="1" applyBorder="1" applyAlignment="1" applyProtection="1">
      <alignment horizontal="center" vertical="center" wrapText="1"/>
      <protection/>
    </xf>
    <xf numFmtId="165" fontId="47" fillId="19" borderId="0" xfId="58" applyNumberFormat="1" applyFont="1" applyFill="1" applyBorder="1" applyAlignment="1" applyProtection="1">
      <alignment horizontal="center" vertical="center" wrapText="1"/>
      <protection/>
    </xf>
    <xf numFmtId="165" fontId="47" fillId="19" borderId="25" xfId="58" applyNumberFormat="1" applyFont="1" applyFill="1" applyBorder="1" applyAlignment="1" applyProtection="1">
      <alignment horizontal="center" vertical="center" wrapText="1"/>
      <protection/>
    </xf>
    <xf numFmtId="165" fontId="47" fillId="19" borderId="17" xfId="58" applyNumberFormat="1" applyFont="1" applyFill="1" applyBorder="1" applyAlignment="1" applyProtection="1">
      <alignment horizontal="center" vertical="center" wrapText="1"/>
      <protection/>
    </xf>
    <xf numFmtId="165" fontId="47" fillId="19" borderId="22" xfId="58" applyNumberFormat="1" applyFont="1" applyFill="1" applyBorder="1" applyAlignment="1" applyProtection="1">
      <alignment horizontal="center" vertical="center" wrapText="1"/>
      <protection/>
    </xf>
    <xf numFmtId="0" fontId="47" fillId="19" borderId="96" xfId="58" applyFont="1" applyFill="1" applyBorder="1" applyAlignment="1" applyProtection="1">
      <alignment horizontal="center" vertical="center" wrapText="1"/>
      <protection/>
    </xf>
    <xf numFmtId="0" fontId="47" fillId="19" borderId="88" xfId="58" applyFont="1" applyFill="1" applyBorder="1" applyAlignment="1" applyProtection="1">
      <alignment horizontal="center" vertical="center" wrapText="1"/>
      <protection/>
    </xf>
    <xf numFmtId="0" fontId="47" fillId="19" borderId="89" xfId="58" applyFont="1" applyFill="1" applyBorder="1" applyAlignment="1" applyProtection="1">
      <alignment horizontal="center" vertical="center" wrapText="1"/>
      <protection/>
    </xf>
    <xf numFmtId="0" fontId="47" fillId="19" borderId="18" xfId="58" applyFont="1" applyFill="1" applyBorder="1" applyAlignment="1" applyProtection="1">
      <alignment horizontal="center" vertical="center" wrapText="1"/>
      <protection/>
    </xf>
    <xf numFmtId="0" fontId="47" fillId="19" borderId="17" xfId="58" applyFont="1" applyFill="1" applyBorder="1" applyAlignment="1" applyProtection="1">
      <alignment horizontal="center" vertical="center" wrapText="1"/>
      <protection/>
    </xf>
    <xf numFmtId="0" fontId="47" fillId="19" borderId="22" xfId="58" applyFont="1" applyFill="1" applyBorder="1" applyAlignment="1" applyProtection="1">
      <alignment horizontal="center" vertical="center" wrapText="1"/>
      <protection/>
    </xf>
    <xf numFmtId="165" fontId="47" fillId="0" borderId="28" xfId="58" applyNumberFormat="1" applyFont="1" applyFill="1" applyBorder="1" applyAlignment="1" applyProtection="1">
      <alignment horizontal="center" vertical="center" wrapText="1"/>
      <protection/>
    </xf>
    <xf numFmtId="0" fontId="0" fillId="0" borderId="19" xfId="58" applyFont="1" applyFill="1" applyBorder="1" applyAlignment="1" applyProtection="1">
      <alignment horizontal="center" vertical="center" wrapText="1"/>
      <protection locked="0"/>
    </xf>
    <xf numFmtId="0" fontId="0" fillId="0" borderId="20" xfId="58" applyFont="1" applyFill="1" applyBorder="1" applyAlignment="1" applyProtection="1">
      <alignment horizontal="center" vertical="center" wrapText="1"/>
      <protection locked="0"/>
    </xf>
    <xf numFmtId="49" fontId="0" fillId="0" borderId="24" xfId="58" applyNumberFormat="1" applyFont="1" applyFill="1" applyBorder="1" applyAlignment="1" applyProtection="1">
      <alignment horizontal="center" vertical="center"/>
      <protection locked="0"/>
    </xf>
    <xf numFmtId="3" fontId="0" fillId="0" borderId="19" xfId="58" applyNumberFormat="1" applyFont="1" applyFill="1" applyBorder="1" applyAlignment="1" applyProtection="1">
      <alignment horizontal="center" vertical="center"/>
      <protection locked="0"/>
    </xf>
    <xf numFmtId="3" fontId="0" fillId="0" borderId="20" xfId="58" applyNumberFormat="1" applyFont="1" applyFill="1" applyBorder="1" applyAlignment="1" applyProtection="1">
      <alignment horizontal="center" vertical="center"/>
      <protection locked="0"/>
    </xf>
    <xf numFmtId="3" fontId="0" fillId="0" borderId="21" xfId="58" applyNumberFormat="1" applyFont="1" applyFill="1" applyBorder="1" applyAlignment="1" applyProtection="1">
      <alignment horizontal="center" vertical="center"/>
      <protection locked="0"/>
    </xf>
    <xf numFmtId="0" fontId="0" fillId="0" borderId="21" xfId="58" applyFont="1" applyFill="1" applyBorder="1" applyAlignment="1" applyProtection="1">
      <alignment horizontal="center" vertical="center" wrapText="1"/>
      <protection locked="0"/>
    </xf>
    <xf numFmtId="0" fontId="44" fillId="0" borderId="18" xfId="58" applyFont="1" applyFill="1" applyBorder="1" applyAlignment="1" applyProtection="1">
      <alignment horizontal="center"/>
      <protection/>
    </xf>
    <xf numFmtId="0" fontId="44" fillId="0" borderId="17" xfId="58" applyFont="1" applyFill="1" applyBorder="1" applyAlignment="1" applyProtection="1">
      <alignment horizontal="center"/>
      <protection/>
    </xf>
    <xf numFmtId="0" fontId="28" fillId="18" borderId="27" xfId="58" applyFont="1" applyFill="1" applyBorder="1" applyAlignment="1" applyProtection="1">
      <alignment horizontal="center" vertical="center" wrapText="1"/>
      <protection/>
    </xf>
    <xf numFmtId="0" fontId="28" fillId="18" borderId="28" xfId="58" applyFont="1" applyFill="1" applyBorder="1" applyAlignment="1" applyProtection="1">
      <alignment horizontal="center" vertical="center" wrapText="1"/>
      <protection/>
    </xf>
    <xf numFmtId="0" fontId="28" fillId="18" borderId="97" xfId="58" applyFont="1" applyFill="1" applyBorder="1" applyAlignment="1" applyProtection="1">
      <alignment horizontal="center" vertical="center" wrapText="1"/>
      <protection/>
    </xf>
    <xf numFmtId="0" fontId="28" fillId="18" borderId="18" xfId="58" applyFont="1" applyFill="1" applyBorder="1" applyAlignment="1" applyProtection="1">
      <alignment horizontal="center" vertical="center" wrapText="1"/>
      <protection/>
    </xf>
    <xf numFmtId="0" fontId="28" fillId="18" borderId="17" xfId="58" applyFont="1" applyFill="1" applyBorder="1" applyAlignment="1" applyProtection="1">
      <alignment horizontal="center" vertical="center" wrapText="1"/>
      <protection/>
    </xf>
    <xf numFmtId="0" fontId="28" fillId="18" borderId="98" xfId="58" applyFont="1" applyFill="1" applyBorder="1" applyAlignment="1" applyProtection="1">
      <alignment horizontal="center" vertical="center" wrapText="1"/>
      <protection/>
    </xf>
    <xf numFmtId="165" fontId="0" fillId="0" borderId="24" xfId="58" applyNumberFormat="1" applyFont="1" applyFill="1" applyBorder="1" applyAlignment="1" applyProtection="1">
      <alignment horizontal="center" vertical="center"/>
      <protection locked="0"/>
    </xf>
    <xf numFmtId="0" fontId="28" fillId="18" borderId="99" xfId="58" applyFont="1" applyFill="1" applyBorder="1" applyAlignment="1" applyProtection="1">
      <alignment horizontal="center" vertical="center" wrapText="1"/>
      <protection/>
    </xf>
    <xf numFmtId="0" fontId="28" fillId="18" borderId="86" xfId="58" applyFont="1" applyFill="1" applyBorder="1" applyAlignment="1" applyProtection="1">
      <alignment horizontal="center" vertical="center" wrapText="1"/>
      <protection/>
    </xf>
    <xf numFmtId="0" fontId="28" fillId="18" borderId="87" xfId="58" applyFont="1" applyFill="1" applyBorder="1" applyAlignment="1" applyProtection="1">
      <alignment horizontal="center" vertical="center" wrapText="1"/>
      <protection/>
    </xf>
    <xf numFmtId="0" fontId="47" fillId="17" borderId="24" xfId="58" applyFont="1" applyFill="1" applyBorder="1" applyAlignment="1" applyProtection="1">
      <alignment horizontal="center" vertical="center" wrapText="1"/>
      <protection/>
    </xf>
    <xf numFmtId="169" fontId="47" fillId="17" borderId="19" xfId="58" applyNumberFormat="1" applyFont="1" applyFill="1" applyBorder="1" applyAlignment="1" applyProtection="1">
      <alignment horizontal="center" vertical="center" wrapText="1"/>
      <protection/>
    </xf>
    <xf numFmtId="169" fontId="47" fillId="17" borderId="20" xfId="58" applyNumberFormat="1" applyFont="1" applyFill="1" applyBorder="1" applyAlignment="1" applyProtection="1">
      <alignment horizontal="center" vertical="center" wrapText="1"/>
      <protection/>
    </xf>
    <xf numFmtId="169" fontId="47" fillId="17" borderId="21" xfId="58" applyNumberFormat="1" applyFont="1" applyFill="1" applyBorder="1" applyAlignment="1" applyProtection="1">
      <alignment horizontal="center" vertical="center" wrapText="1"/>
      <protection/>
    </xf>
    <xf numFmtId="165" fontId="47" fillId="17" borderId="24" xfId="58" applyNumberFormat="1" applyFont="1" applyFill="1" applyBorder="1" applyAlignment="1" applyProtection="1">
      <alignment horizontal="center" vertical="center" wrapText="1"/>
      <protection/>
    </xf>
    <xf numFmtId="0" fontId="28" fillId="18" borderId="100" xfId="58" applyFont="1" applyFill="1" applyBorder="1" applyAlignment="1" applyProtection="1">
      <alignment horizontal="center" vertical="center" wrapText="1"/>
      <protection/>
    </xf>
    <xf numFmtId="0" fontId="28" fillId="18" borderId="101" xfId="58" applyFont="1" applyFill="1" applyBorder="1" applyAlignment="1" applyProtection="1">
      <alignment horizontal="center" vertical="center" wrapText="1"/>
      <protection/>
    </xf>
    <xf numFmtId="0" fontId="28" fillId="18" borderId="102" xfId="58" applyFont="1" applyFill="1" applyBorder="1" applyAlignment="1" applyProtection="1">
      <alignment horizontal="center" vertical="center" wrapText="1"/>
      <protection/>
    </xf>
    <xf numFmtId="0" fontId="28" fillId="18" borderId="45" xfId="58" applyFont="1" applyFill="1" applyBorder="1" applyAlignment="1" applyProtection="1">
      <alignment horizontal="center" vertical="center" wrapText="1"/>
      <protection/>
    </xf>
    <xf numFmtId="0" fontId="28" fillId="18" borderId="103" xfId="58" applyFont="1" applyFill="1" applyBorder="1" applyAlignment="1" applyProtection="1">
      <alignment horizontal="center" vertical="center" wrapText="1"/>
      <protection/>
    </xf>
    <xf numFmtId="0" fontId="28" fillId="18" borderId="29" xfId="58" applyFont="1" applyFill="1" applyBorder="1" applyAlignment="1" applyProtection="1">
      <alignment horizontal="center" vertical="center" wrapText="1"/>
      <protection/>
    </xf>
    <xf numFmtId="0" fontId="28" fillId="18" borderId="25" xfId="58" applyFont="1" applyFill="1" applyBorder="1" applyAlignment="1" applyProtection="1">
      <alignment horizontal="center" vertical="center" wrapText="1"/>
      <protection/>
    </xf>
    <xf numFmtId="0" fontId="35" fillId="17" borderId="17" xfId="58" applyFont="1" applyFill="1" applyBorder="1" applyAlignment="1" applyProtection="1">
      <alignment horizontal="center"/>
      <protection/>
    </xf>
    <xf numFmtId="169" fontId="47" fillId="17" borderId="24" xfId="58" applyNumberFormat="1" applyFont="1" applyFill="1" applyBorder="1" applyAlignment="1" applyProtection="1">
      <alignment horizontal="center" vertical="center" wrapText="1"/>
      <protection/>
    </xf>
    <xf numFmtId="0" fontId="28" fillId="18" borderId="19" xfId="58" applyFont="1" applyFill="1" applyBorder="1" applyAlignment="1" applyProtection="1">
      <alignment horizontal="left" vertical="center"/>
      <protection/>
    </xf>
    <xf numFmtId="0" fontId="28" fillId="18" borderId="20" xfId="58" applyFont="1" applyFill="1" applyBorder="1" applyAlignment="1" applyProtection="1">
      <alignment horizontal="left" vertical="center"/>
      <protection/>
    </xf>
    <xf numFmtId="0" fontId="28" fillId="18" borderId="21" xfId="58" applyFont="1" applyFill="1" applyBorder="1" applyAlignment="1" applyProtection="1">
      <alignment horizontal="left" vertical="center"/>
      <protection/>
    </xf>
    <xf numFmtId="0" fontId="47" fillId="0" borderId="19" xfId="58" applyFont="1" applyBorder="1" applyAlignment="1" applyProtection="1">
      <alignment horizontal="left" vertical="top" wrapText="1"/>
      <protection/>
    </xf>
    <xf numFmtId="0" fontId="47" fillId="0" borderId="20" xfId="58" applyFont="1" applyBorder="1" applyAlignment="1" applyProtection="1">
      <alignment horizontal="left" vertical="top" wrapText="1"/>
      <protection/>
    </xf>
    <xf numFmtId="0" fontId="47" fillId="0" borderId="21" xfId="58" applyFont="1" applyBorder="1" applyAlignment="1" applyProtection="1">
      <alignment horizontal="left" vertical="top" wrapText="1"/>
      <protection/>
    </xf>
    <xf numFmtId="0" fontId="28" fillId="18" borderId="90" xfId="58" applyFont="1" applyFill="1" applyBorder="1" applyAlignment="1" applyProtection="1">
      <alignment horizontal="center" vertical="center"/>
      <protection/>
    </xf>
    <xf numFmtId="0" fontId="28" fillId="18" borderId="94" xfId="58" applyFont="1" applyFill="1" applyBorder="1" applyAlignment="1" applyProtection="1">
      <alignment horizontal="center" vertical="center"/>
      <protection/>
    </xf>
    <xf numFmtId="0" fontId="28" fillId="18" borderId="85" xfId="58" applyFont="1" applyFill="1" applyBorder="1" applyAlignment="1" applyProtection="1">
      <alignment horizontal="center" vertical="center" wrapText="1"/>
      <protection/>
    </xf>
    <xf numFmtId="0" fontId="28" fillId="18" borderId="104" xfId="58" applyFont="1" applyFill="1" applyBorder="1" applyAlignment="1" applyProtection="1">
      <alignment horizontal="center" vertical="center" wrapText="1"/>
      <protection/>
    </xf>
    <xf numFmtId="0" fontId="47" fillId="17" borderId="19" xfId="58" applyFont="1" applyFill="1" applyBorder="1" applyAlignment="1" applyProtection="1">
      <alignment horizontal="center" vertical="center" wrapText="1"/>
      <protection/>
    </xf>
    <xf numFmtId="0" fontId="47" fillId="17" borderId="20" xfId="58" applyFont="1" applyFill="1" applyBorder="1" applyAlignment="1" applyProtection="1">
      <alignment horizontal="center" vertical="center" wrapText="1"/>
      <protection/>
    </xf>
    <xf numFmtId="0" fontId="47" fillId="17" borderId="21" xfId="58" applyFont="1" applyFill="1" applyBorder="1" applyAlignment="1" applyProtection="1">
      <alignment horizontal="center" vertical="center" wrapText="1"/>
      <protection/>
    </xf>
    <xf numFmtId="0" fontId="28" fillId="18" borderId="28" xfId="58" applyFont="1" applyFill="1" applyBorder="1" applyAlignment="1" applyProtection="1">
      <alignment horizontal="center" vertical="center"/>
      <protection/>
    </xf>
    <xf numFmtId="0" fontId="28" fillId="18" borderId="105" xfId="58" applyFont="1" applyFill="1" applyBorder="1" applyAlignment="1" applyProtection="1">
      <alignment horizontal="center" vertical="center" wrapText="1"/>
      <protection/>
    </xf>
    <xf numFmtId="0" fontId="28" fillId="18" borderId="95" xfId="58" applyFont="1" applyFill="1" applyBorder="1" applyAlignment="1" applyProtection="1">
      <alignment horizontal="center" vertical="center" wrapText="1"/>
      <protection/>
    </xf>
    <xf numFmtId="0" fontId="28" fillId="18" borderId="88" xfId="58" applyFont="1" applyFill="1" applyBorder="1" applyAlignment="1" applyProtection="1">
      <alignment horizontal="center" vertical="center" wrapText="1"/>
      <protection/>
    </xf>
    <xf numFmtId="0" fontId="28" fillId="18" borderId="106" xfId="58" applyFont="1" applyFill="1" applyBorder="1" applyAlignment="1" applyProtection="1">
      <alignment horizontal="center" vertical="center" wrapText="1"/>
      <protection/>
    </xf>
    <xf numFmtId="0" fontId="28" fillId="18" borderId="107" xfId="58" applyFont="1" applyFill="1" applyBorder="1" applyAlignment="1" applyProtection="1">
      <alignment horizontal="center" vertical="center" wrapText="1"/>
      <protection/>
    </xf>
    <xf numFmtId="0" fontId="28" fillId="18" borderId="108" xfId="58" applyFont="1" applyFill="1" applyBorder="1" applyAlignment="1" applyProtection="1">
      <alignment horizontal="center" vertical="center" wrapText="1"/>
      <protection/>
    </xf>
    <xf numFmtId="0" fontId="28" fillId="18" borderId="109" xfId="58" applyFont="1" applyFill="1" applyBorder="1" applyAlignment="1" applyProtection="1">
      <alignment horizontal="center" vertical="center" wrapText="1"/>
      <protection/>
    </xf>
    <xf numFmtId="0" fontId="28" fillId="18" borderId="24" xfId="58" applyFont="1" applyFill="1" applyBorder="1" applyAlignment="1" applyProtection="1">
      <alignment horizontal="center" vertical="center" wrapText="1"/>
      <protection/>
    </xf>
    <xf numFmtId="0" fontId="28" fillId="18" borderId="19" xfId="58" applyFont="1" applyFill="1" applyBorder="1" applyAlignment="1" applyProtection="1">
      <alignment horizontal="center" vertical="center" wrapText="1"/>
      <protection/>
    </xf>
    <xf numFmtId="0" fontId="47" fillId="18" borderId="19" xfId="58" applyFont="1" applyFill="1" applyBorder="1" applyAlignment="1">
      <alignment wrapText="1"/>
      <protection/>
    </xf>
    <xf numFmtId="0" fontId="28" fillId="18" borderId="74" xfId="58" applyFont="1" applyFill="1" applyBorder="1" applyAlignment="1" applyProtection="1">
      <alignment horizontal="center" vertical="center" wrapText="1"/>
      <protection/>
    </xf>
    <xf numFmtId="0" fontId="28" fillId="18" borderId="110" xfId="58" applyFont="1" applyFill="1" applyBorder="1" applyAlignment="1" applyProtection="1">
      <alignment horizontal="center" vertical="center" wrapText="1"/>
      <protection/>
    </xf>
    <xf numFmtId="0" fontId="28" fillId="18" borderId="68" xfId="58" applyFont="1" applyFill="1" applyBorder="1" applyAlignment="1" applyProtection="1">
      <alignment horizontal="center" vertical="center" wrapText="1"/>
      <protection/>
    </xf>
    <xf numFmtId="0" fontId="28" fillId="18" borderId="75" xfId="58" applyFont="1" applyFill="1" applyBorder="1" applyAlignment="1" applyProtection="1">
      <alignment horizontal="center" vertical="center" wrapText="1"/>
      <protection/>
    </xf>
    <xf numFmtId="0" fontId="47" fillId="0" borderId="24" xfId="58" applyFont="1" applyFill="1" applyBorder="1" applyAlignment="1" applyProtection="1">
      <alignment horizontal="center" vertical="center"/>
      <protection locked="0"/>
    </xf>
    <xf numFmtId="0" fontId="47" fillId="0" borderId="24" xfId="58" applyFont="1" applyFill="1" applyBorder="1" applyAlignment="1" applyProtection="1">
      <alignment horizontal="center" vertical="center" wrapText="1"/>
      <protection locked="0"/>
    </xf>
    <xf numFmtId="0" fontId="28" fillId="18" borderId="71" xfId="58" applyFont="1" applyFill="1" applyBorder="1" applyAlignment="1" applyProtection="1">
      <alignment horizontal="center" vertical="center" wrapText="1"/>
      <protection/>
    </xf>
    <xf numFmtId="0" fontId="28" fillId="18" borderId="72" xfId="58" applyFont="1" applyFill="1" applyBorder="1" applyAlignment="1" applyProtection="1">
      <alignment horizontal="center" vertical="center" wrapText="1"/>
      <protection/>
    </xf>
    <xf numFmtId="165" fontId="47" fillId="0" borderId="21" xfId="58" applyNumberFormat="1" applyFont="1" applyFill="1" applyBorder="1" applyAlignment="1" applyProtection="1">
      <alignment horizontal="center" vertical="center"/>
      <protection locked="0"/>
    </xf>
    <xf numFmtId="165" fontId="47" fillId="0" borderId="24" xfId="58" applyNumberFormat="1" applyFont="1" applyFill="1" applyBorder="1" applyAlignment="1" applyProtection="1">
      <alignment horizontal="center" vertical="center"/>
      <protection locked="0"/>
    </xf>
    <xf numFmtId="49" fontId="47" fillId="0" borderId="19" xfId="58" applyNumberFormat="1" applyFont="1" applyFill="1" applyBorder="1" applyAlignment="1" applyProtection="1">
      <alignment horizontal="center" vertical="center"/>
      <protection locked="0"/>
    </xf>
    <xf numFmtId="49" fontId="47" fillId="0" borderId="20" xfId="58" applyNumberFormat="1" applyFont="1" applyFill="1" applyBorder="1" applyAlignment="1" applyProtection="1">
      <alignment horizontal="center" vertical="center"/>
      <protection locked="0"/>
    </xf>
    <xf numFmtId="0" fontId="47" fillId="0" borderId="24" xfId="58" applyNumberFormat="1" applyFont="1" applyFill="1" applyBorder="1" applyAlignment="1" applyProtection="1">
      <alignment horizontal="center" vertical="center"/>
      <protection locked="0"/>
    </xf>
    <xf numFmtId="0" fontId="47" fillId="0" borderId="24" xfId="58" applyNumberFormat="1" applyFont="1" applyFill="1" applyBorder="1" applyAlignment="1" applyProtection="1">
      <alignment horizontal="center" vertical="center"/>
      <protection/>
    </xf>
    <xf numFmtId="0" fontId="38" fillId="16" borderId="40" xfId="58" applyFont="1" applyFill="1" applyBorder="1" applyAlignment="1" applyProtection="1">
      <alignment horizontal="left" vertical="center"/>
      <protection/>
    </xf>
    <xf numFmtId="0" fontId="38" fillId="16" borderId="41" xfId="58" applyFont="1" applyFill="1" applyBorder="1" applyAlignment="1" applyProtection="1">
      <alignment horizontal="left" vertical="center"/>
      <protection/>
    </xf>
    <xf numFmtId="0" fontId="38" fillId="16" borderId="49" xfId="58" applyFont="1" applyFill="1" applyBorder="1" applyAlignment="1" applyProtection="1">
      <alignment horizontal="left" vertical="center"/>
      <protection/>
    </xf>
    <xf numFmtId="165" fontId="38" fillId="0" borderId="23" xfId="58" applyNumberFormat="1" applyFont="1" applyFill="1" applyBorder="1" applyAlignment="1" applyProtection="1">
      <alignment horizontal="center" vertical="center"/>
      <protection/>
    </xf>
    <xf numFmtId="165" fontId="47" fillId="17" borderId="24" xfId="58" applyNumberFormat="1" applyFont="1" applyFill="1" applyBorder="1" applyAlignment="1" applyProtection="1">
      <alignment horizontal="center" vertical="center" wrapText="1"/>
      <protection locked="0"/>
    </xf>
    <xf numFmtId="0" fontId="0" fillId="17" borderId="24" xfId="0" applyFill="1" applyBorder="1" applyAlignment="1">
      <alignment horizontal="center"/>
    </xf>
    <xf numFmtId="0" fontId="47" fillId="17" borderId="24" xfId="58" applyNumberFormat="1" applyFont="1" applyFill="1" applyBorder="1" applyAlignment="1" applyProtection="1">
      <alignment horizontal="center" vertical="center" wrapText="1"/>
      <protection locked="0"/>
    </xf>
    <xf numFmtId="169" fontId="47" fillId="17" borderId="24" xfId="58" applyNumberFormat="1" applyFont="1" applyFill="1" applyBorder="1" applyAlignment="1" applyProtection="1">
      <alignment horizontal="center" vertical="center" wrapText="1"/>
      <protection locked="0"/>
    </xf>
    <xf numFmtId="0" fontId="47" fillId="17" borderId="24" xfId="58" applyFont="1" applyFill="1" applyBorder="1" applyAlignment="1" applyProtection="1">
      <alignment horizontal="center" vertical="center" wrapText="1"/>
      <protection locked="0"/>
    </xf>
    <xf numFmtId="0" fontId="28" fillId="18" borderId="111" xfId="58" applyFont="1" applyFill="1" applyBorder="1" applyAlignment="1" applyProtection="1">
      <alignment horizontal="center" vertical="center" wrapText="1"/>
      <protection/>
    </xf>
    <xf numFmtId="0" fontId="28" fillId="18" borderId="20" xfId="58" applyFont="1" applyFill="1" applyBorder="1" applyAlignment="1" applyProtection="1">
      <alignment horizontal="center" vertical="center" wrapText="1"/>
      <protection/>
    </xf>
    <xf numFmtId="0" fontId="28" fillId="18" borderId="112" xfId="58" applyFont="1" applyFill="1" applyBorder="1" applyAlignment="1" applyProtection="1">
      <alignment horizontal="center" vertical="center" wrapText="1"/>
      <protection/>
    </xf>
    <xf numFmtId="0" fontId="47" fillId="17" borderId="27" xfId="58" applyFont="1" applyFill="1" applyBorder="1" applyAlignment="1" applyProtection="1">
      <alignment horizontal="center" vertical="center" wrapText="1"/>
      <protection/>
    </xf>
    <xf numFmtId="0" fontId="47" fillId="17" borderId="28" xfId="58" applyFont="1" applyFill="1" applyBorder="1" applyAlignment="1" applyProtection="1">
      <alignment horizontal="center" vertical="center" wrapText="1"/>
      <protection/>
    </xf>
    <xf numFmtId="0" fontId="47" fillId="17" borderId="29" xfId="58" applyFont="1" applyFill="1" applyBorder="1" applyAlignment="1" applyProtection="1">
      <alignment horizontal="center" vertical="center" wrapText="1"/>
      <protection/>
    </xf>
    <xf numFmtId="0" fontId="47" fillId="17" borderId="16" xfId="58" applyFont="1" applyFill="1" applyBorder="1" applyAlignment="1" applyProtection="1">
      <alignment horizontal="center" vertical="center" wrapText="1"/>
      <protection/>
    </xf>
    <xf numFmtId="0" fontId="47" fillId="17" borderId="0" xfId="58" applyFont="1" applyFill="1" applyBorder="1" applyAlignment="1" applyProtection="1">
      <alignment horizontal="center" vertical="center" wrapText="1"/>
      <protection/>
    </xf>
    <xf numFmtId="0" fontId="47" fillId="17" borderId="25" xfId="58" applyFont="1" applyFill="1" applyBorder="1" applyAlignment="1" applyProtection="1">
      <alignment horizontal="center" vertical="center" wrapText="1"/>
      <protection/>
    </xf>
    <xf numFmtId="0" fontId="47" fillId="17" borderId="18" xfId="58" applyFont="1" applyFill="1" applyBorder="1" applyAlignment="1" applyProtection="1">
      <alignment horizontal="center" vertical="center" wrapText="1"/>
      <protection/>
    </xf>
    <xf numFmtId="0" fontId="47" fillId="17" borderId="17" xfId="58" applyFont="1" applyFill="1" applyBorder="1" applyAlignment="1" applyProtection="1">
      <alignment horizontal="center" vertical="center" wrapText="1"/>
      <protection/>
    </xf>
    <xf numFmtId="0" fontId="47" fillId="17" borderId="22" xfId="58" applyFont="1" applyFill="1" applyBorder="1" applyAlignment="1" applyProtection="1">
      <alignment horizontal="center" vertical="center" wrapText="1"/>
      <protection/>
    </xf>
    <xf numFmtId="0" fontId="28" fillId="18" borderId="113" xfId="58" applyFont="1" applyFill="1" applyBorder="1" applyAlignment="1" applyProtection="1">
      <alignment horizontal="center" vertical="center" wrapText="1"/>
      <protection/>
    </xf>
    <xf numFmtId="0" fontId="28" fillId="18" borderId="114" xfId="58" applyFont="1" applyFill="1" applyBorder="1" applyAlignment="1" applyProtection="1">
      <alignment horizontal="center" vertical="center" wrapText="1"/>
      <protection/>
    </xf>
    <xf numFmtId="0" fontId="47" fillId="0" borderId="19" xfId="58" applyFont="1" applyFill="1" applyBorder="1" applyAlignment="1" applyProtection="1">
      <alignment horizontal="center" vertical="center" wrapText="1"/>
      <protection locked="0"/>
    </xf>
    <xf numFmtId="0" fontId="47" fillId="0" borderId="20" xfId="58" applyFont="1" applyFill="1" applyBorder="1" applyAlignment="1" applyProtection="1">
      <alignment horizontal="center" vertical="center" wrapText="1"/>
      <protection locked="0"/>
    </xf>
    <xf numFmtId="49" fontId="47" fillId="0" borderId="24" xfId="58" applyNumberFormat="1" applyFont="1" applyFill="1" applyBorder="1" applyAlignment="1" applyProtection="1">
      <alignment horizontal="center" vertical="center"/>
      <protection locked="0"/>
    </xf>
    <xf numFmtId="49" fontId="47" fillId="0" borderId="21" xfId="58" applyNumberFormat="1" applyFont="1" applyFill="1" applyBorder="1" applyAlignment="1" applyProtection="1">
      <alignment horizontal="center" vertical="center"/>
      <protection locked="0"/>
    </xf>
    <xf numFmtId="0" fontId="47" fillId="0" borderId="21" xfId="58" applyFont="1" applyFill="1" applyBorder="1" applyAlignment="1" applyProtection="1">
      <alignment horizontal="center" vertical="center" wrapText="1"/>
      <protection locked="0"/>
    </xf>
    <xf numFmtId="0" fontId="47" fillId="17" borderId="19" xfId="58" applyFont="1" applyFill="1" applyBorder="1" applyAlignment="1" applyProtection="1">
      <alignment horizontal="center" vertical="center" wrapText="1"/>
      <protection locked="0"/>
    </xf>
    <xf numFmtId="0" fontId="47" fillId="17" borderId="21" xfId="58" applyFont="1" applyFill="1" applyBorder="1" applyAlignment="1" applyProtection="1">
      <alignment horizontal="center" vertical="center" wrapText="1"/>
      <protection locked="0"/>
    </xf>
    <xf numFmtId="0" fontId="45" fillId="17" borderId="19" xfId="58" applyFont="1" applyFill="1" applyBorder="1" applyAlignment="1" applyProtection="1">
      <alignment horizontal="center" vertical="top" wrapText="1"/>
      <protection/>
    </xf>
    <xf numFmtId="0" fontId="45" fillId="17" borderId="20" xfId="58" applyFont="1" applyFill="1" applyBorder="1" applyAlignment="1" applyProtection="1">
      <alignment horizontal="center" vertical="top" wrapText="1"/>
      <protection/>
    </xf>
    <xf numFmtId="0" fontId="28" fillId="18" borderId="21" xfId="58" applyFont="1" applyFill="1" applyBorder="1" applyAlignment="1" applyProtection="1">
      <alignment horizontal="center" vertical="center" wrapText="1"/>
      <protection/>
    </xf>
    <xf numFmtId="0" fontId="0" fillId="17" borderId="19" xfId="0" applyFill="1" applyBorder="1" applyAlignment="1">
      <alignment horizontal="center"/>
    </xf>
    <xf numFmtId="0" fontId="0" fillId="17" borderId="21" xfId="0" applyFill="1" applyBorder="1" applyAlignment="1">
      <alignment horizontal="center"/>
    </xf>
    <xf numFmtId="0" fontId="38" fillId="16" borderId="40" xfId="58" applyFont="1" applyFill="1" applyBorder="1" applyAlignment="1" applyProtection="1">
      <alignment horizontal="left" vertical="center" wrapText="1"/>
      <protection/>
    </xf>
    <xf numFmtId="0" fontId="38" fillId="16" borderId="41" xfId="58" applyFont="1" applyFill="1" applyBorder="1" applyAlignment="1" applyProtection="1">
      <alignment horizontal="left" vertical="center" wrapText="1"/>
      <protection/>
    </xf>
    <xf numFmtId="0" fontId="38" fillId="16" borderId="49" xfId="58" applyFont="1" applyFill="1" applyBorder="1" applyAlignment="1" applyProtection="1">
      <alignment horizontal="left" vertical="center" wrapText="1"/>
      <protection/>
    </xf>
    <xf numFmtId="165" fontId="38" fillId="16" borderId="23" xfId="58" applyNumberFormat="1" applyFont="1" applyFill="1" applyBorder="1" applyAlignment="1" applyProtection="1">
      <alignment horizontal="center" vertical="center" wrapText="1"/>
      <protection/>
    </xf>
    <xf numFmtId="0" fontId="47" fillId="17" borderId="17" xfId="0" applyFont="1" applyFill="1" applyBorder="1" applyAlignment="1" applyProtection="1">
      <alignment horizontal="center"/>
      <protection locked="0"/>
    </xf>
    <xf numFmtId="0" fontId="46" fillId="16" borderId="19" xfId="58" applyFont="1" applyFill="1" applyBorder="1" applyAlignment="1" applyProtection="1">
      <alignment horizontal="left" vertical="top" wrapText="1"/>
      <protection/>
    </xf>
    <xf numFmtId="0" fontId="46" fillId="16" borderId="20" xfId="58" applyFont="1" applyFill="1" applyBorder="1" applyAlignment="1" applyProtection="1">
      <alignment horizontal="left" vertical="top" wrapText="1"/>
      <protection/>
    </xf>
    <xf numFmtId="0" fontId="46" fillId="16" borderId="21" xfId="58" applyFont="1" applyFill="1" applyBorder="1" applyAlignment="1" applyProtection="1">
      <alignment horizontal="left" vertical="top" wrapText="1"/>
      <protection/>
    </xf>
    <xf numFmtId="0" fontId="47" fillId="16" borderId="24" xfId="58" applyFont="1" applyFill="1" applyBorder="1" applyAlignment="1" applyProtection="1">
      <alignment horizontal="center" vertical="center"/>
      <protection locked="0"/>
    </xf>
    <xf numFmtId="165" fontId="47" fillId="16" borderId="19" xfId="58" applyNumberFormat="1" applyFont="1" applyFill="1" applyBorder="1" applyAlignment="1" applyProtection="1">
      <alignment horizontal="center" vertical="center"/>
      <protection/>
    </xf>
    <xf numFmtId="165" fontId="47" fillId="16" borderId="21" xfId="58" applyNumberFormat="1" applyFont="1" applyFill="1" applyBorder="1" applyAlignment="1" applyProtection="1">
      <alignment horizontal="center" vertical="center"/>
      <protection/>
    </xf>
    <xf numFmtId="0" fontId="47" fillId="0" borderId="17" xfId="0" applyFont="1" applyBorder="1" applyAlignment="1" applyProtection="1">
      <alignment horizontal="center"/>
      <protection locked="0"/>
    </xf>
    <xf numFmtId="0" fontId="47" fillId="16" borderId="19" xfId="58" applyFont="1" applyFill="1" applyBorder="1" applyAlignment="1" applyProtection="1">
      <alignment horizontal="center" vertical="center"/>
      <protection locked="0"/>
    </xf>
    <xf numFmtId="0" fontId="47" fillId="16" borderId="20" xfId="58" applyFont="1" applyFill="1" applyBorder="1" applyAlignment="1" applyProtection="1">
      <alignment horizontal="center" vertical="center"/>
      <protection locked="0"/>
    </xf>
    <xf numFmtId="0" fontId="47" fillId="16" borderId="21" xfId="58" applyFont="1" applyFill="1" applyBorder="1" applyAlignment="1" applyProtection="1">
      <alignment horizontal="center" vertical="center"/>
      <protection locked="0"/>
    </xf>
    <xf numFmtId="165" fontId="47" fillId="16" borderId="18" xfId="58" applyNumberFormat="1" applyFont="1" applyFill="1" applyBorder="1" applyAlignment="1" applyProtection="1">
      <alignment horizontal="center" vertical="center"/>
      <protection/>
    </xf>
    <xf numFmtId="165" fontId="47" fillId="16" borderId="22" xfId="58" applyNumberFormat="1" applyFont="1" applyFill="1" applyBorder="1" applyAlignment="1" applyProtection="1">
      <alignment horizontal="center" vertical="center"/>
      <protection/>
    </xf>
    <xf numFmtId="0" fontId="28" fillId="18" borderId="115" xfId="58" applyFont="1" applyFill="1" applyBorder="1" applyAlignment="1" applyProtection="1">
      <alignment horizontal="center" vertical="center" wrapText="1"/>
      <protection/>
    </xf>
    <xf numFmtId="0" fontId="28" fillId="18" borderId="116" xfId="58" applyFont="1" applyFill="1" applyBorder="1" applyAlignment="1" applyProtection="1">
      <alignment horizontal="center" vertical="center" wrapText="1"/>
      <protection/>
    </xf>
    <xf numFmtId="0" fontId="35" fillId="0" borderId="17" xfId="58" applyFont="1" applyFill="1" applyBorder="1" applyAlignment="1" applyProtection="1">
      <alignment horizontal="center" vertical="center"/>
      <protection/>
    </xf>
    <xf numFmtId="0" fontId="47" fillId="17" borderId="0" xfId="58" applyFont="1" applyFill="1" applyBorder="1" applyAlignment="1" applyProtection="1">
      <alignment horizontal="left" vertical="top"/>
      <protection/>
    </xf>
    <xf numFmtId="0" fontId="105" fillId="17" borderId="16" xfId="58" applyFont="1" applyFill="1" applyBorder="1" applyAlignment="1" applyProtection="1">
      <alignment horizontal="left" vertical="center" wrapText="1"/>
      <protection/>
    </xf>
    <xf numFmtId="0" fontId="105" fillId="17" borderId="0" xfId="58" applyFont="1" applyFill="1" applyBorder="1" applyAlignment="1" applyProtection="1">
      <alignment horizontal="left" vertical="center" wrapText="1"/>
      <protection/>
    </xf>
    <xf numFmtId="0" fontId="0" fillId="16" borderId="27" xfId="58" applyFont="1" applyFill="1" applyBorder="1" applyAlignment="1" applyProtection="1">
      <alignment horizontal="left" vertical="top" wrapText="1"/>
      <protection/>
    </xf>
    <xf numFmtId="0" fontId="0" fillId="17" borderId="29" xfId="58" applyFont="1" applyFill="1" applyBorder="1" applyAlignment="1" applyProtection="1">
      <alignment horizontal="left" vertical="top" wrapText="1"/>
      <protection/>
    </xf>
    <xf numFmtId="0" fontId="0" fillId="17" borderId="16" xfId="58" applyFont="1" applyFill="1" applyBorder="1" applyAlignment="1" applyProtection="1">
      <alignment horizontal="left" vertical="top" wrapText="1"/>
      <protection/>
    </xf>
    <xf numFmtId="0" fontId="0" fillId="16" borderId="25" xfId="58" applyFont="1" applyFill="1" applyBorder="1" applyAlignment="1" applyProtection="1">
      <alignment horizontal="left" vertical="top" wrapText="1"/>
      <protection/>
    </xf>
    <xf numFmtId="0" fontId="0" fillId="16" borderId="18" xfId="58" applyFont="1" applyFill="1" applyBorder="1" applyAlignment="1" applyProtection="1">
      <alignment horizontal="left" vertical="top" wrapText="1"/>
      <protection/>
    </xf>
    <xf numFmtId="0" fontId="0" fillId="16" borderId="22" xfId="58" applyFont="1" applyFill="1" applyBorder="1" applyAlignment="1" applyProtection="1">
      <alignment horizontal="left" vertical="top" wrapText="1"/>
      <protection/>
    </xf>
    <xf numFmtId="0" fontId="0" fillId="17" borderId="27" xfId="58" applyFont="1" applyFill="1" applyBorder="1" applyAlignment="1" applyProtection="1">
      <alignment horizontal="center" vertical="center" wrapText="1"/>
      <protection/>
    </xf>
    <xf numFmtId="0" fontId="0" fillId="16" borderId="29" xfId="58" applyFont="1" applyFill="1" applyBorder="1" applyAlignment="1" applyProtection="1">
      <alignment horizontal="center" vertical="center" wrapText="1"/>
      <protection/>
    </xf>
    <xf numFmtId="0" fontId="0" fillId="16" borderId="16" xfId="58" applyFont="1" applyFill="1" applyBorder="1" applyAlignment="1" applyProtection="1">
      <alignment horizontal="center" vertical="center" wrapText="1"/>
      <protection/>
    </xf>
    <xf numFmtId="0" fontId="0" fillId="17" borderId="25" xfId="58" applyFont="1" applyFill="1" applyBorder="1" applyAlignment="1" applyProtection="1">
      <alignment horizontal="center" vertical="center" wrapText="1"/>
      <protection/>
    </xf>
    <xf numFmtId="0" fontId="0" fillId="17" borderId="28" xfId="58" applyFont="1" applyFill="1" applyBorder="1" applyAlignment="1" applyProtection="1">
      <alignment horizontal="center" vertical="center" wrapText="1"/>
      <protection/>
    </xf>
    <xf numFmtId="8" fontId="0" fillId="17" borderId="28" xfId="58" applyNumberFormat="1" applyFont="1" applyFill="1" applyBorder="1" applyAlignment="1" applyProtection="1">
      <alignment horizontal="center" vertical="center" wrapText="1"/>
      <protection/>
    </xf>
    <xf numFmtId="8" fontId="0" fillId="17" borderId="29" xfId="58" applyNumberFormat="1" applyFont="1" applyFill="1" applyBorder="1" applyAlignment="1" applyProtection="1">
      <alignment horizontal="center" vertical="center" wrapText="1"/>
      <protection/>
    </xf>
    <xf numFmtId="0" fontId="0" fillId="17" borderId="0" xfId="58" applyFont="1" applyFill="1" applyBorder="1" applyAlignment="1" applyProtection="1">
      <alignment horizontal="left" vertical="top" wrapText="1"/>
      <protection/>
    </xf>
    <xf numFmtId="0" fontId="0" fillId="0" borderId="0" xfId="0" applyBorder="1" applyAlignment="1">
      <alignment/>
    </xf>
    <xf numFmtId="0" fontId="0" fillId="17" borderId="0" xfId="58" applyFont="1" applyFill="1" applyBorder="1" applyAlignment="1" applyProtection="1">
      <alignment horizontal="center" vertical="center" wrapText="1"/>
      <protection/>
    </xf>
    <xf numFmtId="165" fontId="0" fillId="0" borderId="29" xfId="58" applyNumberFormat="1" applyFont="1" applyFill="1" applyBorder="1" applyAlignment="1" applyProtection="1">
      <alignment horizontal="center" vertical="center"/>
      <protection/>
    </xf>
    <xf numFmtId="165" fontId="0" fillId="0" borderId="22" xfId="58" applyNumberFormat="1" applyFont="1" applyFill="1" applyBorder="1" applyAlignment="1" applyProtection="1">
      <alignment horizontal="center" vertical="center"/>
      <protection/>
    </xf>
    <xf numFmtId="0" fontId="0" fillId="16" borderId="28" xfId="58" applyFont="1" applyFill="1" applyBorder="1" applyAlignment="1" applyProtection="1">
      <alignment horizontal="left" vertical="top" wrapText="1"/>
      <protection/>
    </xf>
    <xf numFmtId="0" fontId="0" fillId="16" borderId="17" xfId="58" applyFont="1" applyFill="1" applyBorder="1" applyAlignment="1" applyProtection="1">
      <alignment horizontal="left" vertical="top" wrapText="1"/>
      <protection/>
    </xf>
    <xf numFmtId="0" fontId="0" fillId="0" borderId="27" xfId="58" applyFont="1" applyFill="1" applyBorder="1" applyAlignment="1" applyProtection="1">
      <alignment horizontal="left" vertical="top" wrapText="1"/>
      <protection/>
    </xf>
    <xf numFmtId="0" fontId="0" fillId="0" borderId="28" xfId="58" applyFont="1" applyFill="1" applyBorder="1" applyAlignment="1" applyProtection="1">
      <alignment horizontal="left" vertical="top" wrapText="1"/>
      <protection/>
    </xf>
    <xf numFmtId="0" fontId="0" fillId="0" borderId="29" xfId="58" applyFont="1" applyFill="1" applyBorder="1" applyAlignment="1" applyProtection="1">
      <alignment horizontal="left" vertical="top" wrapText="1"/>
      <protection/>
    </xf>
    <xf numFmtId="0" fontId="0" fillId="0" borderId="18" xfId="58" applyFont="1" applyFill="1" applyBorder="1" applyAlignment="1" applyProtection="1">
      <alignment horizontal="left" vertical="top" wrapText="1"/>
      <protection/>
    </xf>
    <xf numFmtId="0" fontId="0" fillId="0" borderId="17" xfId="58" applyFont="1" applyFill="1" applyBorder="1" applyAlignment="1" applyProtection="1">
      <alignment horizontal="left" vertical="top" wrapText="1"/>
      <protection/>
    </xf>
    <xf numFmtId="0" fontId="0" fillId="0" borderId="22" xfId="58" applyFont="1" applyFill="1" applyBorder="1" applyAlignment="1" applyProtection="1">
      <alignment horizontal="left" vertical="top" wrapText="1"/>
      <protection/>
    </xf>
    <xf numFmtId="0" fontId="0" fillId="16" borderId="27" xfId="58" applyFont="1" applyFill="1" applyBorder="1" applyAlignment="1" applyProtection="1">
      <alignment horizontal="center" vertical="center"/>
      <protection locked="0"/>
    </xf>
    <xf numFmtId="0" fontId="0" fillId="16" borderId="18" xfId="58" applyFont="1" applyFill="1" applyBorder="1" applyAlignment="1" applyProtection="1">
      <alignment horizontal="center" vertical="center"/>
      <protection locked="0"/>
    </xf>
    <xf numFmtId="0" fontId="2" fillId="17" borderId="0" xfId="58" applyFont="1" applyFill="1" applyBorder="1" applyAlignment="1" applyProtection="1">
      <alignment horizontal="left" wrapText="1"/>
      <protection/>
    </xf>
    <xf numFmtId="0" fontId="0" fillId="16" borderId="36" xfId="58" applyFont="1" applyFill="1" applyBorder="1" applyAlignment="1" applyProtection="1">
      <alignment horizontal="left" vertical="top" wrapText="1"/>
      <protection/>
    </xf>
    <xf numFmtId="0" fontId="0" fillId="16" borderId="37" xfId="58" applyFont="1" applyFill="1" applyBorder="1" applyAlignment="1" applyProtection="1">
      <alignment horizontal="left" vertical="top" wrapText="1"/>
      <protection/>
    </xf>
    <xf numFmtId="0" fontId="0" fillId="0" borderId="36" xfId="58" applyFont="1" applyFill="1" applyBorder="1" applyAlignment="1" applyProtection="1">
      <alignment horizontal="left" vertical="top" wrapText="1"/>
      <protection/>
    </xf>
    <xf numFmtId="0" fontId="0" fillId="0" borderId="37" xfId="58" applyFont="1" applyFill="1" applyBorder="1" applyAlignment="1" applyProtection="1">
      <alignment horizontal="left" vertical="top" wrapText="1"/>
      <protection/>
    </xf>
    <xf numFmtId="0" fontId="0" fillId="0" borderId="38" xfId="58" applyFont="1" applyFill="1" applyBorder="1" applyAlignment="1" applyProtection="1">
      <alignment horizontal="left" vertical="top" wrapText="1"/>
      <protection/>
    </xf>
    <xf numFmtId="0" fontId="0" fillId="16" borderId="34" xfId="58" applyFont="1" applyFill="1" applyBorder="1" applyAlignment="1" applyProtection="1">
      <alignment horizontal="center" vertical="center"/>
      <protection locked="0"/>
    </xf>
    <xf numFmtId="0" fontId="0" fillId="16" borderId="80" xfId="58" applyFont="1" applyFill="1" applyBorder="1" applyAlignment="1" applyProtection="1">
      <alignment horizontal="center" vertical="center"/>
      <protection locked="0"/>
    </xf>
    <xf numFmtId="165" fontId="0" fillId="0" borderId="38" xfId="58" applyNumberFormat="1" applyFont="1" applyFill="1" applyBorder="1" applyAlignment="1" applyProtection="1">
      <alignment horizontal="center" vertical="center"/>
      <protection/>
    </xf>
    <xf numFmtId="165" fontId="38" fillId="0" borderId="18" xfId="58" applyNumberFormat="1" applyFont="1" applyFill="1" applyBorder="1" applyAlignment="1" applyProtection="1">
      <alignment horizontal="center"/>
      <protection/>
    </xf>
    <xf numFmtId="165" fontId="38" fillId="0" borderId="22" xfId="58" applyNumberFormat="1" applyFont="1" applyFill="1" applyBorder="1" applyAlignment="1" applyProtection="1">
      <alignment horizontal="center"/>
      <protection/>
    </xf>
    <xf numFmtId="0" fontId="44" fillId="16" borderId="17" xfId="58" applyFont="1" applyFill="1" applyBorder="1" applyAlignment="1" applyProtection="1">
      <alignment horizontal="center" vertical="top" wrapText="1"/>
      <protection/>
    </xf>
    <xf numFmtId="0" fontId="28" fillId="18" borderId="62" xfId="58" applyFont="1" applyFill="1" applyBorder="1" applyAlignment="1" applyProtection="1">
      <alignment horizontal="center" vertical="center"/>
      <protection/>
    </xf>
    <xf numFmtId="0" fontId="28" fillId="18" borderId="117" xfId="58" applyFont="1" applyFill="1" applyBorder="1" applyAlignment="1" applyProtection="1">
      <alignment horizontal="center" vertical="center"/>
      <protection/>
    </xf>
    <xf numFmtId="0" fontId="28" fillId="18" borderId="118" xfId="58" applyFont="1" applyFill="1" applyBorder="1" applyAlignment="1" applyProtection="1">
      <alignment horizontal="center" vertical="center"/>
      <protection/>
    </xf>
    <xf numFmtId="0" fontId="28" fillId="18" borderId="119" xfId="58" applyFont="1" applyFill="1" applyBorder="1" applyAlignment="1" applyProtection="1">
      <alignment horizontal="center" vertical="center"/>
      <protection/>
    </xf>
    <xf numFmtId="0" fontId="28" fillId="18" borderId="120" xfId="58" applyFont="1" applyFill="1" applyBorder="1" applyAlignment="1" applyProtection="1">
      <alignment horizontal="left" vertical="center"/>
      <protection/>
    </xf>
    <xf numFmtId="0" fontId="28" fillId="18" borderId="33" xfId="58" applyFont="1" applyFill="1" applyBorder="1" applyAlignment="1" applyProtection="1">
      <alignment horizontal="left" vertical="center"/>
      <protection/>
    </xf>
    <xf numFmtId="0" fontId="28" fillId="18" borderId="121" xfId="58" applyFont="1" applyFill="1" applyBorder="1" applyAlignment="1" applyProtection="1">
      <alignment horizontal="left" vertical="center"/>
      <protection/>
    </xf>
    <xf numFmtId="0" fontId="0" fillId="16" borderId="26" xfId="58" applyFont="1" applyFill="1" applyBorder="1" applyAlignment="1" applyProtection="1">
      <alignment horizontal="center" vertical="center"/>
      <protection locked="0"/>
    </xf>
    <xf numFmtId="0" fontId="0" fillId="16" borderId="23" xfId="58" applyFont="1" applyFill="1" applyBorder="1" applyAlignment="1" applyProtection="1">
      <alignment horizontal="center" vertical="center"/>
      <protection locked="0"/>
    </xf>
    <xf numFmtId="165" fontId="0" fillId="0" borderId="34" xfId="58" applyNumberFormat="1" applyFont="1" applyFill="1" applyBorder="1" applyAlignment="1" applyProtection="1">
      <alignment horizontal="center" vertical="center"/>
      <protection/>
    </xf>
    <xf numFmtId="165" fontId="0" fillId="0" borderId="26" xfId="58" applyNumberFormat="1" applyFont="1" applyFill="1" applyBorder="1" applyAlignment="1" applyProtection="1">
      <alignment horizontal="center" vertical="center"/>
      <protection/>
    </xf>
    <xf numFmtId="165" fontId="0" fillId="0" borderId="23" xfId="58" applyNumberFormat="1" applyFont="1" applyFill="1" applyBorder="1" applyAlignment="1" applyProtection="1">
      <alignment horizontal="center" vertical="center"/>
      <protection/>
    </xf>
    <xf numFmtId="0" fontId="0" fillId="17" borderId="17" xfId="58" applyFont="1" applyFill="1" applyBorder="1" applyAlignment="1" applyProtection="1">
      <alignment horizontal="center"/>
      <protection locked="0"/>
    </xf>
    <xf numFmtId="0" fontId="0" fillId="17" borderId="27" xfId="58" applyFont="1" applyFill="1" applyBorder="1" applyAlignment="1" applyProtection="1">
      <alignment horizontal="left" vertical="top" wrapText="1"/>
      <protection/>
    </xf>
    <xf numFmtId="0" fontId="0" fillId="17" borderId="28" xfId="58" applyFont="1" applyFill="1" applyBorder="1" applyAlignment="1" applyProtection="1">
      <alignment horizontal="left" vertical="top" wrapText="1"/>
      <protection/>
    </xf>
    <xf numFmtId="0" fontId="28" fillId="18" borderId="16" xfId="58" applyFont="1" applyFill="1" applyBorder="1" applyAlignment="1" applyProtection="1">
      <alignment horizontal="left" vertical="center" wrapText="1"/>
      <protection/>
    </xf>
    <xf numFmtId="0" fontId="28" fillId="18" borderId="0" xfId="58" applyFont="1" applyFill="1" applyBorder="1" applyAlignment="1" applyProtection="1">
      <alignment horizontal="left" vertical="center" wrapText="1"/>
      <protection/>
    </xf>
    <xf numFmtId="0" fontId="28" fillId="18" borderId="25" xfId="58" applyFont="1" applyFill="1" applyBorder="1" applyAlignment="1" applyProtection="1">
      <alignment horizontal="left" vertical="center" wrapText="1"/>
      <protection/>
    </xf>
    <xf numFmtId="0" fontId="0" fillId="16" borderId="28" xfId="58" applyFont="1" applyFill="1" applyBorder="1" applyAlignment="1" applyProtection="1">
      <alignment horizontal="center" vertical="center" wrapText="1"/>
      <protection locked="0"/>
    </xf>
    <xf numFmtId="0" fontId="0" fillId="16" borderId="0" xfId="58" applyFont="1" applyFill="1" applyBorder="1" applyAlignment="1" applyProtection="1">
      <alignment horizontal="center" vertical="center" wrapText="1"/>
      <protection locked="0"/>
    </xf>
    <xf numFmtId="0" fontId="0" fillId="16" borderId="17" xfId="58" applyFont="1" applyFill="1" applyBorder="1" applyAlignment="1" applyProtection="1">
      <alignment horizontal="center" vertical="center" wrapText="1"/>
      <protection locked="0"/>
    </xf>
    <xf numFmtId="165" fontId="46" fillId="16" borderId="34" xfId="58" applyNumberFormat="1" applyFont="1" applyFill="1" applyBorder="1" applyAlignment="1" applyProtection="1">
      <alignment horizontal="center"/>
      <protection/>
    </xf>
    <xf numFmtId="165" fontId="46" fillId="16" borderId="26" xfId="58" applyNumberFormat="1" applyFont="1" applyFill="1" applyBorder="1" applyAlignment="1" applyProtection="1">
      <alignment horizontal="center"/>
      <protection/>
    </xf>
    <xf numFmtId="0" fontId="48" fillId="18" borderId="27" xfId="58" applyFont="1" applyFill="1" applyBorder="1" applyAlignment="1" applyProtection="1">
      <alignment horizontal="center" vertical="center"/>
      <protection/>
    </xf>
    <xf numFmtId="0" fontId="38" fillId="18" borderId="28" xfId="58" applyFont="1" applyFill="1" applyBorder="1" applyAlignment="1" applyProtection="1">
      <alignment horizontal="center" vertical="center"/>
      <protection/>
    </xf>
    <xf numFmtId="0" fontId="38" fillId="18" borderId="29" xfId="58" applyFont="1" applyFill="1" applyBorder="1" applyAlignment="1" applyProtection="1">
      <alignment horizontal="center" vertical="center"/>
      <protection/>
    </xf>
    <xf numFmtId="0" fontId="28" fillId="18" borderId="122" xfId="58" applyFont="1" applyFill="1" applyBorder="1" applyAlignment="1" applyProtection="1">
      <alignment horizontal="center" vertical="center"/>
      <protection/>
    </xf>
    <xf numFmtId="0" fontId="28" fillId="18" borderId="123" xfId="58" applyFont="1" applyFill="1" applyBorder="1" applyAlignment="1" applyProtection="1">
      <alignment horizontal="center" vertical="center"/>
      <protection/>
    </xf>
    <xf numFmtId="0" fontId="28" fillId="18" borderId="124" xfId="58" applyFont="1" applyFill="1" applyBorder="1" applyAlignment="1" applyProtection="1">
      <alignment horizontal="center" vertical="center"/>
      <protection/>
    </xf>
    <xf numFmtId="0" fontId="2" fillId="16" borderId="24" xfId="58" applyFont="1" applyFill="1" applyBorder="1" applyAlignment="1" applyProtection="1">
      <alignment horizontal="center" vertical="top" wrapText="1"/>
      <protection/>
    </xf>
    <xf numFmtId="0" fontId="28" fillId="18" borderId="53" xfId="58" applyFont="1" applyFill="1" applyBorder="1" applyAlignment="1" applyProtection="1">
      <alignment horizontal="center" vertical="center"/>
      <protection/>
    </xf>
    <xf numFmtId="165" fontId="0" fillId="16" borderId="34" xfId="58" applyNumberFormat="1" applyFont="1" applyFill="1" applyBorder="1" applyAlignment="1" applyProtection="1">
      <alignment horizontal="center" vertical="center"/>
      <protection/>
    </xf>
    <xf numFmtId="165" fontId="0" fillId="16" borderId="26" xfId="58" applyNumberFormat="1" applyFont="1" applyFill="1" applyBorder="1" applyAlignment="1" applyProtection="1">
      <alignment horizontal="center" vertical="center"/>
      <protection/>
    </xf>
    <xf numFmtId="165" fontId="0" fillId="16" borderId="23" xfId="58" applyNumberFormat="1" applyFont="1" applyFill="1" applyBorder="1" applyAlignment="1" applyProtection="1">
      <alignment horizontal="center" vertical="center"/>
      <protection/>
    </xf>
    <xf numFmtId="0" fontId="0" fillId="16" borderId="34" xfId="58" applyFont="1" applyFill="1" applyBorder="1" applyAlignment="1" applyProtection="1">
      <alignment horizontal="center" vertical="center" wrapText="1"/>
      <protection locked="0"/>
    </xf>
    <xf numFmtId="0" fontId="0" fillId="16" borderId="26" xfId="58" applyFont="1" applyFill="1" applyBorder="1" applyAlignment="1" applyProtection="1">
      <alignment horizontal="center" vertical="center" wrapText="1"/>
      <protection locked="0"/>
    </xf>
    <xf numFmtId="0" fontId="0" fillId="16" borderId="23" xfId="58" applyFont="1" applyFill="1" applyBorder="1" applyAlignment="1" applyProtection="1">
      <alignment horizontal="center" vertical="center" wrapText="1"/>
      <protection locked="0"/>
    </xf>
    <xf numFmtId="0" fontId="0" fillId="17" borderId="16" xfId="58" applyFont="1" applyFill="1" applyBorder="1" applyAlignment="1" applyProtection="1">
      <alignment horizontal="left" wrapText="1"/>
      <protection/>
    </xf>
    <xf numFmtId="0" fontId="0" fillId="17" borderId="0" xfId="58" applyFont="1" applyFill="1" applyBorder="1" applyAlignment="1" applyProtection="1">
      <alignment horizontal="left" wrapText="1"/>
      <protection/>
    </xf>
    <xf numFmtId="0" fontId="0" fillId="17" borderId="25" xfId="58" applyFont="1" applyFill="1" applyBorder="1" applyAlignment="1" applyProtection="1">
      <alignment horizontal="left" wrapText="1"/>
      <protection/>
    </xf>
    <xf numFmtId="0" fontId="2" fillId="16" borderId="27" xfId="58" applyFont="1" applyFill="1" applyBorder="1" applyAlignment="1" applyProtection="1">
      <alignment horizontal="center" vertical="top" wrapText="1"/>
      <protection/>
    </xf>
    <xf numFmtId="0" fontId="2" fillId="16" borderId="28" xfId="58" applyFont="1" applyFill="1" applyBorder="1" applyAlignment="1" applyProtection="1">
      <alignment horizontal="center" vertical="top" wrapText="1"/>
      <protection/>
    </xf>
    <xf numFmtId="0" fontId="2" fillId="16" borderId="16" xfId="58" applyFont="1" applyFill="1" applyBorder="1" applyAlignment="1" applyProtection="1">
      <alignment horizontal="center" vertical="top" wrapText="1"/>
      <protection/>
    </xf>
    <xf numFmtId="0" fontId="2" fillId="16" borderId="0" xfId="58" applyFont="1" applyFill="1" applyBorder="1" applyAlignment="1" applyProtection="1">
      <alignment horizontal="center" vertical="top" wrapText="1"/>
      <protection/>
    </xf>
    <xf numFmtId="0" fontId="2" fillId="16" borderId="18" xfId="58" applyFont="1" applyFill="1" applyBorder="1" applyAlignment="1" applyProtection="1">
      <alignment horizontal="center" vertical="top" wrapText="1"/>
      <protection/>
    </xf>
    <xf numFmtId="0" fontId="2" fillId="16" borderId="17" xfId="58" applyFont="1" applyFill="1" applyBorder="1" applyAlignment="1" applyProtection="1">
      <alignment horizontal="center" vertical="top" wrapText="1"/>
      <protection/>
    </xf>
    <xf numFmtId="0" fontId="0" fillId="16" borderId="26" xfId="58" applyFont="1" applyFill="1" applyBorder="1" applyAlignment="1" applyProtection="1">
      <alignment horizontal="center" vertical="top"/>
      <protection/>
    </xf>
    <xf numFmtId="0" fontId="0" fillId="16" borderId="23" xfId="58" applyFont="1" applyFill="1" applyBorder="1" applyAlignment="1" applyProtection="1">
      <alignment horizontal="center" vertical="top"/>
      <protection/>
    </xf>
    <xf numFmtId="165" fontId="0" fillId="16" borderId="26" xfId="58" applyNumberFormat="1" applyFont="1" applyFill="1" applyBorder="1" applyAlignment="1" applyProtection="1">
      <alignment horizontal="center" vertical="top"/>
      <protection/>
    </xf>
    <xf numFmtId="165" fontId="0" fillId="16" borderId="23" xfId="58" applyNumberFormat="1" applyFont="1" applyFill="1" applyBorder="1" applyAlignment="1" applyProtection="1">
      <alignment horizontal="center" vertical="top"/>
      <protection/>
    </xf>
    <xf numFmtId="165" fontId="38" fillId="16" borderId="18" xfId="58" applyNumberFormat="1" applyFont="1" applyFill="1" applyBorder="1" applyAlignment="1" applyProtection="1">
      <alignment horizontal="center" vertical="center"/>
      <protection/>
    </xf>
    <xf numFmtId="165" fontId="38" fillId="16" borderId="22" xfId="58" applyNumberFormat="1" applyFont="1" applyFill="1" applyBorder="1" applyAlignment="1" applyProtection="1">
      <alignment horizontal="center" vertical="center"/>
      <protection/>
    </xf>
    <xf numFmtId="0" fontId="0" fillId="0" borderId="34" xfId="58" applyFont="1" applyFill="1" applyBorder="1" applyAlignment="1" applyProtection="1">
      <alignment horizontal="center" vertical="center"/>
      <protection locked="0"/>
    </xf>
    <xf numFmtId="0" fontId="0" fillId="0" borderId="26" xfId="58" applyFont="1" applyFill="1" applyBorder="1" applyAlignment="1" applyProtection="1">
      <alignment horizontal="center" vertical="center"/>
      <protection locked="0"/>
    </xf>
    <xf numFmtId="165" fontId="0" fillId="0" borderId="80" xfId="58" applyNumberFormat="1" applyFont="1" applyFill="1" applyBorder="1" applyAlignment="1" applyProtection="1">
      <alignment horizontal="center" vertical="center"/>
      <protection/>
    </xf>
    <xf numFmtId="165" fontId="0" fillId="16" borderId="16" xfId="58" applyNumberFormat="1" applyFill="1" applyBorder="1" applyAlignment="1" applyProtection="1">
      <alignment horizontal="center" vertical="top"/>
      <protection/>
    </xf>
    <xf numFmtId="165" fontId="0" fillId="16" borderId="36" xfId="58" applyNumberFormat="1" applyFill="1" applyBorder="1" applyAlignment="1" applyProtection="1">
      <alignment horizontal="center" vertical="top"/>
      <protection/>
    </xf>
    <xf numFmtId="0" fontId="0" fillId="17" borderId="17" xfId="58" applyFont="1" applyFill="1" applyBorder="1" applyAlignment="1" applyProtection="1">
      <alignment horizontal="center" wrapText="1"/>
      <protection locked="0"/>
    </xf>
    <xf numFmtId="0" fontId="0" fillId="0" borderId="27" xfId="58" applyFont="1" applyBorder="1" applyAlignment="1" applyProtection="1">
      <alignment horizontal="left" vertical="top" wrapText="1"/>
      <protection/>
    </xf>
    <xf numFmtId="0" fontId="0" fillId="0" borderId="28" xfId="58" applyFont="1" applyBorder="1" applyAlignment="1" applyProtection="1">
      <alignment horizontal="left" vertical="top" wrapText="1"/>
      <protection/>
    </xf>
    <xf numFmtId="0" fontId="0" fillId="0" borderId="29" xfId="58" applyFont="1" applyBorder="1" applyAlignment="1" applyProtection="1">
      <alignment horizontal="left" vertical="top" wrapText="1"/>
      <protection/>
    </xf>
    <xf numFmtId="0" fontId="0" fillId="0" borderId="16" xfId="58" applyFont="1" applyBorder="1" applyAlignment="1" applyProtection="1">
      <alignment horizontal="left" vertical="top" wrapText="1"/>
      <protection/>
    </xf>
    <xf numFmtId="0" fontId="0" fillId="0" borderId="0" xfId="58" applyFont="1" applyBorder="1" applyAlignment="1" applyProtection="1">
      <alignment horizontal="left" vertical="top" wrapText="1"/>
      <protection/>
    </xf>
    <xf numFmtId="0" fontId="0" fillId="0" borderId="25" xfId="58" applyFont="1" applyBorder="1" applyAlignment="1" applyProtection="1">
      <alignment horizontal="left" vertical="top" wrapText="1"/>
      <protection/>
    </xf>
    <xf numFmtId="0" fontId="0" fillId="0" borderId="36" xfId="58" applyFont="1" applyBorder="1" applyAlignment="1" applyProtection="1">
      <alignment horizontal="left" vertical="top" wrapText="1"/>
      <protection/>
    </xf>
    <xf numFmtId="0" fontId="0" fillId="0" borderId="37" xfId="58" applyFont="1" applyBorder="1" applyAlignment="1" applyProtection="1">
      <alignment horizontal="left" vertical="top" wrapText="1"/>
      <protection/>
    </xf>
    <xf numFmtId="0" fontId="0" fillId="0" borderId="38" xfId="58" applyFont="1" applyBorder="1" applyAlignment="1" applyProtection="1">
      <alignment horizontal="left" vertical="top" wrapText="1"/>
      <protection/>
    </xf>
    <xf numFmtId="0" fontId="2" fillId="0" borderId="27" xfId="58" applyFont="1" applyBorder="1" applyAlignment="1" applyProtection="1">
      <alignment horizontal="center" vertical="top" wrapText="1"/>
      <protection/>
    </xf>
    <xf numFmtId="0" fontId="2" fillId="0" borderId="28" xfId="58" applyFont="1" applyBorder="1" applyAlignment="1" applyProtection="1">
      <alignment horizontal="center" vertical="top" wrapText="1"/>
      <protection/>
    </xf>
    <xf numFmtId="0" fontId="2" fillId="0" borderId="29" xfId="58" applyFont="1" applyBorder="1" applyAlignment="1" applyProtection="1">
      <alignment horizontal="center" vertical="top" wrapText="1"/>
      <protection/>
    </xf>
    <xf numFmtId="0" fontId="2" fillId="0" borderId="16" xfId="58" applyFont="1" applyBorder="1" applyAlignment="1" applyProtection="1">
      <alignment horizontal="center" vertical="top" wrapText="1"/>
      <protection/>
    </xf>
    <xf numFmtId="0" fontId="2" fillId="0" borderId="0" xfId="58" applyFont="1" applyBorder="1" applyAlignment="1" applyProtection="1">
      <alignment horizontal="center" vertical="top" wrapText="1"/>
      <protection/>
    </xf>
    <xf numFmtId="0" fontId="2" fillId="0" borderId="25" xfId="58" applyFont="1" applyBorder="1" applyAlignment="1" applyProtection="1">
      <alignment horizontal="center" vertical="top" wrapText="1"/>
      <protection/>
    </xf>
    <xf numFmtId="0" fontId="0" fillId="0" borderId="80" xfId="58" applyFont="1" applyFill="1" applyBorder="1" applyAlignment="1" applyProtection="1">
      <alignment horizontal="center" vertical="center"/>
      <protection locked="0"/>
    </xf>
    <xf numFmtId="0" fontId="28" fillId="18" borderId="19" xfId="58" applyFont="1" applyFill="1" applyBorder="1" applyAlignment="1" applyProtection="1">
      <alignment horizontal="left" vertical="center" wrapText="1"/>
      <protection/>
    </xf>
    <xf numFmtId="0" fontId="28" fillId="18" borderId="20" xfId="58" applyFont="1" applyFill="1" applyBorder="1" applyAlignment="1" applyProtection="1">
      <alignment horizontal="left" vertical="center" wrapText="1"/>
      <protection/>
    </xf>
    <xf numFmtId="0" fontId="28" fillId="18" borderId="21" xfId="58" applyFont="1" applyFill="1" applyBorder="1" applyAlignment="1" applyProtection="1">
      <alignment horizontal="left" vertical="center" wrapText="1"/>
      <protection/>
    </xf>
    <xf numFmtId="165" fontId="0" fillId="0" borderId="35" xfId="58" applyNumberFormat="1" applyFont="1" applyFill="1" applyBorder="1" applyAlignment="1" applyProtection="1">
      <alignment horizontal="center" vertical="center"/>
      <protection/>
    </xf>
    <xf numFmtId="0" fontId="38" fillId="16" borderId="40" xfId="58" applyFont="1" applyFill="1" applyBorder="1" applyAlignment="1" applyProtection="1">
      <alignment horizontal="left"/>
      <protection/>
    </xf>
    <xf numFmtId="0" fontId="38" fillId="16" borderId="41" xfId="58" applyFont="1" applyFill="1" applyBorder="1" applyAlignment="1" applyProtection="1">
      <alignment horizontal="left"/>
      <protection/>
    </xf>
    <xf numFmtId="0" fontId="38" fillId="16" borderId="49" xfId="58" applyFont="1" applyFill="1" applyBorder="1" applyAlignment="1" applyProtection="1">
      <alignment horizontal="left"/>
      <protection/>
    </xf>
    <xf numFmtId="165" fontId="0" fillId="17" borderId="23" xfId="0" applyNumberFormat="1" applyFill="1" applyBorder="1" applyAlignment="1">
      <alignment horizontal="center"/>
    </xf>
    <xf numFmtId="0" fontId="0" fillId="17" borderId="23" xfId="0" applyFill="1" applyBorder="1" applyAlignment="1">
      <alignment horizontal="center"/>
    </xf>
    <xf numFmtId="164" fontId="0" fillId="0" borderId="19" xfId="58" applyNumberFormat="1" applyFont="1" applyFill="1" applyBorder="1" applyAlignment="1" applyProtection="1">
      <alignment horizontal="center" vertical="center"/>
      <protection locked="0"/>
    </xf>
    <xf numFmtId="164" fontId="0" fillId="0" borderId="20" xfId="58" applyNumberFormat="1" applyFont="1" applyFill="1" applyBorder="1" applyAlignment="1" applyProtection="1">
      <alignment horizontal="center" vertical="center"/>
      <protection locked="0"/>
    </xf>
    <xf numFmtId="0" fontId="0" fillId="0" borderId="19" xfId="58" applyFont="1" applyFill="1" applyBorder="1" applyAlignment="1" applyProtection="1">
      <alignment horizontal="center" vertical="center"/>
      <protection locked="0"/>
    </xf>
    <xf numFmtId="0" fontId="0" fillId="0" borderId="20" xfId="58" applyFont="1" applyFill="1" applyBorder="1" applyAlignment="1" applyProtection="1">
      <alignment horizontal="center" vertical="center"/>
      <protection locked="0"/>
    </xf>
    <xf numFmtId="165" fontId="0" fillId="0" borderId="24" xfId="58" applyNumberFormat="1" applyFont="1" applyFill="1" applyBorder="1" applyAlignment="1" applyProtection="1">
      <alignment horizontal="center" vertical="center"/>
      <protection/>
    </xf>
    <xf numFmtId="164" fontId="0" fillId="0" borderId="39" xfId="58" applyNumberFormat="1" applyFont="1" applyFill="1" applyBorder="1" applyAlignment="1" applyProtection="1">
      <alignment horizontal="center" vertical="center"/>
      <protection locked="0"/>
    </xf>
    <xf numFmtId="164" fontId="0" fillId="0" borderId="60" xfId="58" applyNumberFormat="1" applyFont="1" applyFill="1" applyBorder="1" applyAlignment="1" applyProtection="1">
      <alignment horizontal="center" vertical="center"/>
      <protection locked="0"/>
    </xf>
    <xf numFmtId="0" fontId="0" fillId="0" borderId="39" xfId="58" applyFont="1" applyFill="1" applyBorder="1" applyAlignment="1" applyProtection="1">
      <alignment horizontal="center" vertical="center"/>
      <protection locked="0"/>
    </xf>
    <xf numFmtId="0" fontId="0" fillId="0" borderId="60" xfId="58" applyFont="1" applyFill="1" applyBorder="1" applyAlignment="1" applyProtection="1">
      <alignment horizontal="center" vertical="center"/>
      <protection locked="0"/>
    </xf>
    <xf numFmtId="0" fontId="99" fillId="17" borderId="0" xfId="0" applyFont="1" applyFill="1" applyAlignment="1" applyProtection="1">
      <alignment horizontal="right" vertical="center" indent="2"/>
      <protection/>
    </xf>
    <xf numFmtId="0" fontId="67" fillId="17" borderId="0" xfId="54" applyFont="1" applyFill="1" applyAlignment="1" applyProtection="1">
      <alignment horizontal="left" vertical="top" wrapText="1"/>
      <protection/>
    </xf>
    <xf numFmtId="0" fontId="11" fillId="17" borderId="0" xfId="0" applyFont="1" applyFill="1" applyAlignment="1">
      <alignment horizontal="left" wrapText="1"/>
    </xf>
    <xf numFmtId="0" fontId="99" fillId="17" borderId="0" xfId="0" applyFont="1" applyFill="1" applyAlignment="1" applyProtection="1">
      <alignment horizontal="right" vertical="center"/>
      <protection/>
    </xf>
    <xf numFmtId="0" fontId="28" fillId="18" borderId="115" xfId="58" applyFont="1" applyFill="1" applyBorder="1" applyAlignment="1" applyProtection="1">
      <alignment horizontal="center" wrapText="1"/>
      <protection/>
    </xf>
    <xf numFmtId="0" fontId="28" fillId="18" borderId="21" xfId="58" applyFont="1" applyFill="1" applyBorder="1" applyAlignment="1" applyProtection="1">
      <alignment horizontal="center" wrapText="1"/>
      <protection/>
    </xf>
    <xf numFmtId="0" fontId="28" fillId="18" borderId="19" xfId="58" applyFont="1" applyFill="1" applyBorder="1" applyAlignment="1" applyProtection="1">
      <alignment horizontal="center"/>
      <protection/>
    </xf>
    <xf numFmtId="0" fontId="28" fillId="18" borderId="20" xfId="58" applyFont="1" applyFill="1" applyBorder="1" applyAlignment="1" applyProtection="1">
      <alignment horizontal="center"/>
      <protection/>
    </xf>
    <xf numFmtId="0" fontId="28" fillId="18" borderId="116" xfId="58" applyFont="1" applyFill="1" applyBorder="1" applyAlignment="1" applyProtection="1">
      <alignment horizontal="center"/>
      <protection/>
    </xf>
    <xf numFmtId="165" fontId="11" fillId="16" borderId="19" xfId="58" applyNumberFormat="1" applyFont="1" applyFill="1" applyBorder="1" applyAlignment="1" applyProtection="1">
      <alignment horizontal="center" vertical="center"/>
      <protection/>
    </xf>
    <xf numFmtId="165" fontId="11" fillId="16" borderId="21" xfId="58" applyNumberFormat="1" applyFont="1" applyFill="1" applyBorder="1" applyAlignment="1" applyProtection="1">
      <alignment horizontal="center" vertical="center"/>
      <protection/>
    </xf>
    <xf numFmtId="0" fontId="44" fillId="16" borderId="0" xfId="58" applyFont="1" applyFill="1" applyBorder="1" applyAlignment="1" applyProtection="1">
      <alignment horizontal="center" vertical="center" wrapText="1"/>
      <protection/>
    </xf>
    <xf numFmtId="0" fontId="0" fillId="2" borderId="34" xfId="58" applyFill="1" applyBorder="1" applyAlignment="1" applyProtection="1">
      <alignment horizontal="center" vertical="center"/>
      <protection/>
    </xf>
    <xf numFmtId="0" fontId="0" fillId="2" borderId="26" xfId="58" applyFill="1" applyBorder="1" applyAlignment="1" applyProtection="1">
      <alignment horizontal="center" vertical="center"/>
      <protection/>
    </xf>
    <xf numFmtId="0" fontId="0" fillId="2" borderId="23" xfId="58" applyFill="1" applyBorder="1" applyAlignment="1" applyProtection="1">
      <alignment horizontal="center" vertical="center"/>
      <protection/>
    </xf>
    <xf numFmtId="0" fontId="0" fillId="0" borderId="34" xfId="58" applyBorder="1" applyAlignment="1" applyProtection="1">
      <alignment horizontal="center" vertical="center"/>
      <protection/>
    </xf>
    <xf numFmtId="0" fontId="0" fillId="0" borderId="26" xfId="58" applyBorder="1" applyAlignment="1" applyProtection="1">
      <alignment horizontal="center" vertical="center"/>
      <protection/>
    </xf>
    <xf numFmtId="0" fontId="0" fillId="0" borderId="23" xfId="58" applyBorder="1" applyAlignment="1" applyProtection="1">
      <alignment horizontal="center" vertical="center"/>
      <protection/>
    </xf>
    <xf numFmtId="0" fontId="28" fillId="18" borderId="53" xfId="58" applyFont="1" applyFill="1" applyBorder="1" applyAlignment="1" applyProtection="1">
      <alignment horizontal="center" vertical="center" wrapText="1"/>
      <protection/>
    </xf>
    <xf numFmtId="0" fontId="28" fillId="18" borderId="124" xfId="58" applyFont="1" applyFill="1" applyBorder="1" applyAlignment="1" applyProtection="1">
      <alignment horizontal="center" vertical="center" wrapText="1"/>
      <protection/>
    </xf>
    <xf numFmtId="0" fontId="11" fillId="16" borderId="0" xfId="58" applyFont="1" applyFill="1" applyBorder="1" applyAlignment="1" applyProtection="1">
      <alignment horizontal="left" vertical="top" wrapText="1"/>
      <protection/>
    </xf>
    <xf numFmtId="0" fontId="0" fillId="16" borderId="34" xfId="58" applyFill="1" applyBorder="1" applyAlignment="1" applyProtection="1">
      <alignment horizontal="center" vertical="center"/>
      <protection/>
    </xf>
    <xf numFmtId="0" fontId="0" fillId="16" borderId="26" xfId="58" applyFill="1" applyBorder="1" applyAlignment="1" applyProtection="1">
      <alignment horizontal="center" vertical="center"/>
      <protection/>
    </xf>
    <xf numFmtId="0" fontId="0" fillId="16" borderId="23" xfId="58" applyFill="1" applyBorder="1" applyAlignment="1" applyProtection="1">
      <alignment horizontal="center" vertical="center"/>
      <protection/>
    </xf>
    <xf numFmtId="0" fontId="0" fillId="0" borderId="125" xfId="58" applyBorder="1" applyAlignment="1" applyProtection="1">
      <alignment horizontal="center" vertical="center"/>
      <protection/>
    </xf>
    <xf numFmtId="0" fontId="0" fillId="2" borderId="80" xfId="58" applyFill="1" applyBorder="1" applyAlignment="1" applyProtection="1">
      <alignment horizontal="center" vertical="center"/>
      <protection/>
    </xf>
    <xf numFmtId="0" fontId="28" fillId="18" borderId="63" xfId="58" applyFont="1" applyFill="1" applyBorder="1" applyAlignment="1" applyProtection="1">
      <alignment horizontal="center" vertical="center" wrapText="1"/>
      <protection/>
    </xf>
    <xf numFmtId="0" fontId="28" fillId="18" borderId="64" xfId="58" applyFont="1" applyFill="1" applyBorder="1" applyAlignment="1" applyProtection="1">
      <alignment horizontal="center" vertical="center" wrapText="1"/>
      <protection/>
    </xf>
    <xf numFmtId="0" fontId="28" fillId="18" borderId="54" xfId="58" applyFont="1" applyFill="1" applyBorder="1" applyAlignment="1" applyProtection="1">
      <alignment horizontal="center" vertical="center" wrapText="1"/>
      <protection/>
    </xf>
    <xf numFmtId="0" fontId="28" fillId="18" borderId="126" xfId="58" applyFont="1" applyFill="1" applyBorder="1" applyAlignment="1" applyProtection="1">
      <alignment horizontal="center" vertical="center" wrapText="1"/>
      <protection/>
    </xf>
    <xf numFmtId="0" fontId="28" fillId="18" borderId="127" xfId="58" applyFont="1" applyFill="1" applyBorder="1" applyAlignment="1" applyProtection="1">
      <alignment horizontal="center" vertical="center" wrapText="1"/>
      <protection/>
    </xf>
    <xf numFmtId="0" fontId="28" fillId="18" borderId="33" xfId="58" applyFont="1" applyFill="1" applyBorder="1" applyAlignment="1" applyProtection="1">
      <alignment horizontal="center" vertical="center" wrapText="1"/>
      <protection/>
    </xf>
    <xf numFmtId="0" fontId="44" fillId="16" borderId="0" xfId="0" applyFont="1" applyFill="1" applyAlignment="1">
      <alignment horizontal="center" vertical="top" wrapText="1"/>
    </xf>
    <xf numFmtId="0" fontId="10" fillId="16" borderId="0" xfId="0" applyFont="1" applyFill="1" applyAlignment="1">
      <alignment horizontal="center" wrapText="1"/>
    </xf>
    <xf numFmtId="0" fontId="3" fillId="2" borderId="19" xfId="0" applyFont="1" applyFill="1" applyBorder="1" applyAlignment="1" applyProtection="1">
      <alignment horizontal="center"/>
      <protection/>
    </xf>
    <xf numFmtId="0" fontId="3" fillId="2" borderId="20" xfId="0" applyFont="1" applyFill="1" applyBorder="1" applyAlignment="1" applyProtection="1">
      <alignment horizontal="center"/>
      <protection/>
    </xf>
    <xf numFmtId="0" fontId="3" fillId="2" borderId="21" xfId="0" applyFont="1" applyFill="1" applyBorder="1" applyAlignment="1" applyProtection="1">
      <alignment horizontal="center"/>
      <protection/>
    </xf>
    <xf numFmtId="0" fontId="0" fillId="0" borderId="27" xfId="0" applyFont="1"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165" fontId="3" fillId="2" borderId="34" xfId="0" applyNumberFormat="1" applyFont="1" applyFill="1" applyBorder="1" applyAlignment="1" applyProtection="1">
      <alignment horizontal="center" vertical="center" wrapText="1"/>
      <protection/>
    </xf>
    <xf numFmtId="165" fontId="3" fillId="2" borderId="26" xfId="0" applyNumberFormat="1" applyFont="1" applyFill="1" applyBorder="1" applyAlignment="1" applyProtection="1">
      <alignment horizontal="center" vertical="center" wrapText="1"/>
      <protection/>
    </xf>
    <xf numFmtId="165" fontId="3" fillId="2" borderId="23" xfId="0" applyNumberFormat="1" applyFont="1" applyFill="1" applyBorder="1" applyAlignment="1" applyProtection="1">
      <alignment horizontal="center" vertical="center" wrapText="1"/>
      <protection/>
    </xf>
    <xf numFmtId="0" fontId="3" fillId="2" borderId="125" xfId="0" applyFont="1" applyFill="1" applyBorder="1" applyAlignment="1" applyProtection="1">
      <alignment horizontal="center" vertical="center" wrapText="1"/>
      <protection/>
    </xf>
    <xf numFmtId="0" fontId="3" fillId="2" borderId="26" xfId="0" applyFont="1" applyFill="1" applyBorder="1" applyAlignment="1" applyProtection="1">
      <alignment horizontal="center" vertical="center" wrapText="1"/>
      <protection/>
    </xf>
    <xf numFmtId="0" fontId="3" fillId="2" borderId="23" xfId="0" applyFont="1" applyFill="1" applyBorder="1" applyAlignment="1" applyProtection="1">
      <alignment horizontal="center" vertical="center" wrapText="1"/>
      <protection/>
    </xf>
    <xf numFmtId="0" fontId="3" fillId="2" borderId="27" xfId="0" applyFont="1" applyFill="1" applyBorder="1" applyAlignment="1" applyProtection="1">
      <alignment horizontal="center"/>
      <protection/>
    </xf>
    <xf numFmtId="0" fontId="3" fillId="2" borderId="28" xfId="0" applyFont="1" applyFill="1" applyBorder="1" applyAlignment="1" applyProtection="1">
      <alignment horizontal="center"/>
      <protection/>
    </xf>
    <xf numFmtId="0" fontId="3" fillId="2" borderId="29" xfId="0" applyFont="1" applyFill="1" applyBorder="1" applyAlignment="1" applyProtection="1">
      <alignment horizontal="center"/>
      <protection/>
    </xf>
    <xf numFmtId="0" fontId="3" fillId="2" borderId="18" xfId="0" applyFont="1" applyFill="1" applyBorder="1" applyAlignment="1" applyProtection="1">
      <alignment horizontal="center"/>
      <protection/>
    </xf>
    <xf numFmtId="0" fontId="3" fillId="2" borderId="17" xfId="0" applyFont="1" applyFill="1" applyBorder="1" applyAlignment="1" applyProtection="1">
      <alignment horizontal="center"/>
      <protection/>
    </xf>
    <xf numFmtId="0" fontId="3" fillId="2" borderId="22" xfId="0" applyFont="1" applyFill="1" applyBorder="1" applyAlignment="1" applyProtection="1">
      <alignment horizontal="center"/>
      <protection/>
    </xf>
    <xf numFmtId="0" fontId="0" fillId="0" borderId="29"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3" fillId="2" borderId="30" xfId="0" applyFont="1" applyFill="1" applyBorder="1" applyAlignment="1" applyProtection="1">
      <alignment horizontal="center"/>
      <protection/>
    </xf>
    <xf numFmtId="0" fontId="3" fillId="2" borderId="65" xfId="0" applyFont="1" applyFill="1" applyBorder="1" applyAlignment="1" applyProtection="1">
      <alignment horizontal="center"/>
      <protection/>
    </xf>
    <xf numFmtId="0" fontId="3" fillId="2" borderId="66" xfId="0" applyFont="1" applyFill="1" applyBorder="1" applyAlignment="1" applyProtection="1">
      <alignment horizontal="center"/>
      <protection/>
    </xf>
    <xf numFmtId="3" fontId="0" fillId="16" borderId="19" xfId="0" applyNumberFormat="1" applyFont="1" applyFill="1" applyBorder="1" applyAlignment="1" applyProtection="1">
      <alignment horizontal="center"/>
      <protection locked="0"/>
    </xf>
    <xf numFmtId="3" fontId="0" fillId="16" borderId="20" xfId="0" applyNumberFormat="1" applyFont="1" applyFill="1" applyBorder="1" applyAlignment="1" applyProtection="1">
      <alignment horizontal="center"/>
      <protection locked="0"/>
    </xf>
    <xf numFmtId="3" fontId="0" fillId="16" borderId="21" xfId="0" applyNumberFormat="1" applyFont="1" applyFill="1" applyBorder="1" applyAlignment="1" applyProtection="1">
      <alignment horizontal="center"/>
      <protection locked="0"/>
    </xf>
    <xf numFmtId="0" fontId="28" fillId="18" borderId="120" xfId="0" applyFont="1" applyFill="1" applyBorder="1" applyAlignment="1" applyProtection="1">
      <alignment horizontal="left"/>
      <protection/>
    </xf>
    <xf numFmtId="0" fontId="28" fillId="18" borderId="33" xfId="0" applyFont="1" applyFill="1" applyBorder="1" applyAlignment="1" applyProtection="1">
      <alignment horizontal="left"/>
      <protection/>
    </xf>
    <xf numFmtId="0" fontId="28" fillId="18" borderId="121" xfId="0" applyFont="1" applyFill="1" applyBorder="1" applyAlignment="1" applyProtection="1">
      <alignment horizontal="left"/>
      <protection/>
    </xf>
    <xf numFmtId="0" fontId="0" fillId="2" borderId="19" xfId="0" applyFont="1" applyFill="1" applyBorder="1" applyAlignment="1" applyProtection="1">
      <alignment horizontal="center"/>
      <protection/>
    </xf>
    <xf numFmtId="0" fontId="0" fillId="2" borderId="20" xfId="0" applyFont="1" applyFill="1" applyBorder="1" applyAlignment="1" applyProtection="1">
      <alignment horizontal="center"/>
      <protection/>
    </xf>
    <xf numFmtId="0" fontId="0" fillId="2" borderId="21" xfId="0" applyFont="1" applyFill="1" applyBorder="1" applyAlignment="1" applyProtection="1">
      <alignment horizontal="center"/>
      <protection/>
    </xf>
    <xf numFmtId="165" fontId="0" fillId="16" borderId="19" xfId="0" applyNumberFormat="1" applyFont="1" applyFill="1" applyBorder="1" applyAlignment="1" applyProtection="1">
      <alignment horizontal="center"/>
      <protection locked="0"/>
    </xf>
    <xf numFmtId="165" fontId="0" fillId="16" borderId="20" xfId="0" applyNumberFormat="1" applyFont="1" applyFill="1" applyBorder="1" applyAlignment="1" applyProtection="1">
      <alignment horizontal="center"/>
      <protection locked="0"/>
    </xf>
    <xf numFmtId="165" fontId="0" fillId="16" borderId="21" xfId="0" applyNumberFormat="1" applyFont="1" applyFill="1" applyBorder="1" applyAlignment="1" applyProtection="1">
      <alignment horizontal="center"/>
      <protection locked="0"/>
    </xf>
    <xf numFmtId="9" fontId="0" fillId="0" borderId="19" xfId="0" applyNumberFormat="1" applyBorder="1" applyAlignment="1" applyProtection="1">
      <alignment horizontal="center"/>
      <protection/>
    </xf>
    <xf numFmtId="0" fontId="0" fillId="0" borderId="21" xfId="0" applyBorder="1" applyAlignment="1" applyProtection="1">
      <alignment horizontal="center"/>
      <protection/>
    </xf>
    <xf numFmtId="0" fontId="3" fillId="0" borderId="24" xfId="0" applyFont="1" applyBorder="1" applyAlignment="1" applyProtection="1">
      <alignment horizontal="left" vertical="center"/>
      <protection/>
    </xf>
    <xf numFmtId="0" fontId="0" fillId="16" borderId="0" xfId="0" applyFont="1" applyFill="1" applyBorder="1" applyAlignment="1" applyProtection="1">
      <alignment horizontal="center"/>
      <protection/>
    </xf>
    <xf numFmtId="6" fontId="0" fillId="0" borderId="19" xfId="0" applyNumberFormat="1" applyBorder="1" applyAlignment="1" applyProtection="1">
      <alignment horizontal="center"/>
      <protection/>
    </xf>
    <xf numFmtId="0" fontId="44" fillId="16" borderId="0" xfId="0" applyFont="1" applyFill="1" applyBorder="1" applyAlignment="1" applyProtection="1">
      <alignment horizontal="center" vertical="center" wrapText="1"/>
      <protection/>
    </xf>
    <xf numFmtId="0" fontId="28" fillId="18" borderId="27" xfId="0" applyFont="1" applyFill="1" applyBorder="1" applyAlignment="1" applyProtection="1">
      <alignment horizontal="left"/>
      <protection/>
    </xf>
    <xf numFmtId="0" fontId="28" fillId="18" borderId="28" xfId="0" applyFont="1" applyFill="1" applyBorder="1" applyAlignment="1" applyProtection="1">
      <alignment horizontal="left"/>
      <protection/>
    </xf>
    <xf numFmtId="0" fontId="28" fillId="18" borderId="29" xfId="0" applyFont="1" applyFill="1" applyBorder="1" applyAlignment="1" applyProtection="1">
      <alignment horizontal="left"/>
      <protection/>
    </xf>
    <xf numFmtId="0" fontId="10" fillId="16" borderId="0" xfId="0" applyFont="1" applyFill="1" applyAlignment="1" applyProtection="1">
      <alignment horizontal="center" vertical="center" wrapText="1"/>
      <protection/>
    </xf>
    <xf numFmtId="0" fontId="11" fillId="16" borderId="0" xfId="0" applyFont="1" applyFill="1" applyAlignment="1" applyProtection="1">
      <alignment horizontal="center" vertical="center"/>
      <protection/>
    </xf>
    <xf numFmtId="0" fontId="0" fillId="0" borderId="0" xfId="0" applyFont="1" applyFill="1" applyBorder="1" applyAlignment="1" applyProtection="1">
      <alignment horizontal="center"/>
      <protection/>
    </xf>
    <xf numFmtId="0" fontId="0" fillId="0" borderId="25" xfId="0" applyFont="1" applyFill="1" applyBorder="1" applyAlignment="1" applyProtection="1">
      <alignment horizontal="center"/>
      <protection/>
    </xf>
    <xf numFmtId="165" fontId="3" fillId="16" borderId="27" xfId="0" applyNumberFormat="1" applyFont="1" applyFill="1" applyBorder="1" applyAlignment="1" applyProtection="1">
      <alignment horizontal="center" vertical="center" wrapText="1"/>
      <protection/>
    </xf>
    <xf numFmtId="165" fontId="3" fillId="16" borderId="29" xfId="0" applyNumberFormat="1" applyFont="1" applyFill="1" applyBorder="1" applyAlignment="1" applyProtection="1">
      <alignment horizontal="center" vertical="center" wrapText="1"/>
      <protection/>
    </xf>
    <xf numFmtId="165" fontId="3" fillId="16" borderId="16" xfId="0" applyNumberFormat="1" applyFont="1" applyFill="1" applyBorder="1" applyAlignment="1" applyProtection="1">
      <alignment horizontal="center" vertical="center" wrapText="1"/>
      <protection/>
    </xf>
    <xf numFmtId="165" fontId="3" fillId="16" borderId="25" xfId="0" applyNumberFormat="1" applyFont="1" applyFill="1" applyBorder="1" applyAlignment="1" applyProtection="1">
      <alignment horizontal="center" vertical="center" wrapText="1"/>
      <protection/>
    </xf>
    <xf numFmtId="165" fontId="3" fillId="16" borderId="18" xfId="0" applyNumberFormat="1" applyFont="1" applyFill="1" applyBorder="1" applyAlignment="1" applyProtection="1">
      <alignment horizontal="center" vertical="center" wrapText="1"/>
      <protection/>
    </xf>
    <xf numFmtId="165" fontId="3" fillId="16" borderId="22" xfId="0" applyNumberFormat="1" applyFont="1" applyFill="1" applyBorder="1" applyAlignment="1" applyProtection="1">
      <alignment horizontal="center" vertical="center" wrapText="1"/>
      <protection/>
    </xf>
    <xf numFmtId="0" fontId="10" fillId="16" borderId="0" xfId="0" applyFont="1" applyFill="1" applyBorder="1" applyAlignment="1" applyProtection="1">
      <alignment horizontal="center"/>
      <protection/>
    </xf>
    <xf numFmtId="0" fontId="103" fillId="16" borderId="0" xfId="54" applyFont="1" applyFill="1" applyBorder="1" applyAlignment="1" applyProtection="1">
      <alignment horizontal="center"/>
      <protection/>
    </xf>
    <xf numFmtId="0" fontId="103" fillId="16" borderId="0" xfId="0" applyFont="1" applyFill="1" applyBorder="1" applyAlignment="1" applyProtection="1">
      <alignment horizontal="center"/>
      <protection/>
    </xf>
    <xf numFmtId="0" fontId="3" fillId="0" borderId="27" xfId="0" applyFont="1" applyBorder="1" applyAlignment="1" applyProtection="1">
      <alignment horizontal="center" vertical="center" wrapText="1"/>
      <protection/>
    </xf>
    <xf numFmtId="0" fontId="3" fillId="0" borderId="29" xfId="0" applyFont="1" applyBorder="1" applyAlignment="1" applyProtection="1">
      <alignment horizontal="center" vertical="center" wrapText="1"/>
      <protection/>
    </xf>
    <xf numFmtId="0" fontId="3" fillId="0" borderId="16" xfId="0" applyFont="1" applyBorder="1" applyAlignment="1" applyProtection="1">
      <alignment horizontal="center" vertical="center" wrapText="1"/>
      <protection/>
    </xf>
    <xf numFmtId="0" fontId="3" fillId="0" borderId="25" xfId="0" applyFont="1" applyBorder="1" applyAlignment="1" applyProtection="1">
      <alignment horizontal="center" vertical="center" wrapText="1"/>
      <protection/>
    </xf>
    <xf numFmtId="0" fontId="3" fillId="0" borderId="18" xfId="0" applyFont="1" applyBorder="1" applyAlignment="1" applyProtection="1">
      <alignment horizontal="center" vertical="center" wrapText="1"/>
      <protection/>
    </xf>
    <xf numFmtId="0" fontId="3" fillId="0" borderId="22" xfId="0" applyFont="1" applyBorder="1" applyAlignment="1" applyProtection="1">
      <alignment horizontal="center" vertical="center" wrapText="1"/>
      <protection/>
    </xf>
    <xf numFmtId="0" fontId="0" fillId="0" borderId="19" xfId="0" applyFont="1" applyBorder="1" applyAlignment="1" applyProtection="1">
      <alignment horizontal="left" vertical="center"/>
      <protection/>
    </xf>
    <xf numFmtId="0" fontId="0" fillId="0" borderId="20" xfId="0" applyBorder="1" applyAlignment="1" applyProtection="1">
      <alignment horizontal="left" vertical="center"/>
      <protection/>
    </xf>
    <xf numFmtId="0" fontId="0" fillId="0" borderId="21" xfId="0" applyBorder="1" applyAlignment="1" applyProtection="1">
      <alignment horizontal="left" vertical="center"/>
      <protection/>
    </xf>
    <xf numFmtId="165" fontId="3" fillId="16" borderId="36" xfId="0" applyNumberFormat="1" applyFont="1" applyFill="1" applyBorder="1" applyAlignment="1" applyProtection="1">
      <alignment horizontal="center" vertical="center" wrapText="1"/>
      <protection/>
    </xf>
    <xf numFmtId="165" fontId="3" fillId="16" borderId="38" xfId="0" applyNumberFormat="1" applyFont="1" applyFill="1" applyBorder="1" applyAlignment="1" applyProtection="1">
      <alignment horizontal="center" vertical="center" wrapText="1"/>
      <protection/>
    </xf>
    <xf numFmtId="0" fontId="45" fillId="16" borderId="0" xfId="0" applyFont="1" applyFill="1" applyAlignment="1" applyProtection="1">
      <alignment horizontal="left" wrapText="1"/>
      <protection/>
    </xf>
    <xf numFmtId="165" fontId="3" fillId="16" borderId="36" xfId="0" applyNumberFormat="1" applyFont="1" applyFill="1" applyBorder="1" applyAlignment="1" applyProtection="1">
      <alignment horizontal="center"/>
      <protection/>
    </xf>
    <xf numFmtId="0" fontId="3" fillId="16" borderId="38" xfId="0" applyFont="1" applyFill="1" applyBorder="1" applyAlignment="1" applyProtection="1">
      <alignment horizontal="center"/>
      <protection/>
    </xf>
    <xf numFmtId="3" fontId="0" fillId="16" borderId="39" xfId="0" applyNumberFormat="1" applyFont="1" applyFill="1" applyBorder="1" applyAlignment="1" applyProtection="1">
      <alignment horizontal="center"/>
      <protection locked="0"/>
    </xf>
    <xf numFmtId="3" fontId="0" fillId="16" borderId="60" xfId="0" applyNumberFormat="1" applyFont="1" applyFill="1" applyBorder="1" applyAlignment="1" applyProtection="1">
      <alignment horizontal="center"/>
      <protection locked="0"/>
    </xf>
    <xf numFmtId="3" fontId="0" fillId="16" borderId="61" xfId="0" applyNumberFormat="1" applyFont="1" applyFill="1" applyBorder="1" applyAlignment="1" applyProtection="1">
      <alignment horizontal="center"/>
      <protection locked="0"/>
    </xf>
    <xf numFmtId="0" fontId="3" fillId="2" borderId="80" xfId="0" applyFont="1" applyFill="1" applyBorder="1" applyAlignment="1" applyProtection="1">
      <alignment horizontal="center" vertical="center" wrapText="1"/>
      <protection/>
    </xf>
    <xf numFmtId="0" fontId="3" fillId="0" borderId="24" xfId="0" applyFont="1" applyBorder="1" applyAlignment="1" applyProtection="1">
      <alignment horizontal="center" vertical="center"/>
      <protection/>
    </xf>
    <xf numFmtId="0" fontId="0" fillId="0" borderId="16" xfId="0" applyFont="1" applyFill="1" applyBorder="1" applyAlignment="1" applyProtection="1">
      <alignment horizontal="center"/>
      <protection/>
    </xf>
    <xf numFmtId="0" fontId="3" fillId="0" borderId="19" xfId="0" applyFont="1" applyBorder="1" applyAlignment="1" applyProtection="1">
      <alignment horizontal="center" vertical="center"/>
      <protection/>
    </xf>
    <xf numFmtId="0" fontId="3" fillId="0" borderId="21" xfId="0" applyFont="1" applyBorder="1" applyAlignment="1" applyProtection="1">
      <alignment horizontal="center" vertical="center"/>
      <protection/>
    </xf>
    <xf numFmtId="0" fontId="0" fillId="0" borderId="19" xfId="0" applyBorder="1" applyAlignment="1" applyProtection="1">
      <alignment horizontal="left" vertical="center"/>
      <protection/>
    </xf>
    <xf numFmtId="0" fontId="0" fillId="0" borderId="0" xfId="0" applyAlignment="1" applyProtection="1">
      <alignment/>
      <protection/>
    </xf>
    <xf numFmtId="0" fontId="0" fillId="0" borderId="36" xfId="0"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165" fontId="38" fillId="16" borderId="18" xfId="0" applyNumberFormat="1" applyFont="1" applyFill="1" applyBorder="1" applyAlignment="1" applyProtection="1">
      <alignment horizontal="center"/>
      <protection/>
    </xf>
    <xf numFmtId="0" fontId="0" fillId="0" borderId="22" xfId="0" applyBorder="1" applyAlignment="1" applyProtection="1">
      <alignmen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0"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dxfs count="8">
    <dxf>
      <font>
        <b val="0"/>
        <i/>
        <color indexed="9"/>
      </font>
    </dxf>
    <dxf>
      <font>
        <b val="0"/>
        <i val="0"/>
        <color indexed="9"/>
      </font>
    </dxf>
    <dxf>
      <font>
        <color indexed="9"/>
      </font>
    </dxf>
    <dxf>
      <font>
        <color indexed="9"/>
      </font>
    </dxf>
    <dxf>
      <font>
        <color indexed="9"/>
      </font>
    </dxf>
    <dxf>
      <font>
        <color indexed="9"/>
      </font>
    </dxf>
    <dxf>
      <font>
        <color indexed="9"/>
      </font>
      <fill>
        <patternFill>
          <bgColor indexed="9"/>
        </patternFill>
      </fill>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69BE28"/>
      <rgbColor rgb="00007DC3"/>
      <rgbColor rgb="00FFFF00"/>
      <rgbColor rgb="00FF00FF"/>
      <rgbColor rgb="0000FFFF"/>
      <rgbColor rgb="00800000"/>
      <rgbColor rgb="00008000"/>
      <rgbColor rgb="00000080"/>
      <rgbColor rgb="00808000"/>
      <rgbColor rgb="00800080"/>
      <rgbColor rgb="00008080"/>
      <rgbColor rgb="00EAEAEA"/>
      <rgbColor rgb="00808080"/>
      <rgbColor rgb="0069BE28"/>
      <rgbColor rgb="00993366"/>
      <rgbColor rgb="00FFFFCC"/>
      <rgbColor rgb="00CCFFFF"/>
      <rgbColor rgb="00660066"/>
      <rgbColor rgb="00FF8080"/>
      <rgbColor rgb="000066CC"/>
      <rgbColor rgb="00CCCCFF"/>
      <rgbColor rgb="00007DC3"/>
      <rgbColor rgb="00FF00FF"/>
      <rgbColor rgb="00FFFF00"/>
      <rgbColor rgb="0000FFFF"/>
      <rgbColor rgb="00800080"/>
      <rgbColor rgb="00800000"/>
      <rgbColor rgb="00008080"/>
      <rgbColor rgb="000000FF"/>
      <rgbColor rgb="0000CCFF"/>
      <rgbColor rgb="00C7CE2D"/>
      <rgbColor rgb="00CCFFCC"/>
      <rgbColor rgb="00FFFF99"/>
      <rgbColor rgb="0099CCFF"/>
      <rgbColor rgb="00FF99CC"/>
      <rgbColor rgb="00CC99FF"/>
      <rgbColor rgb="00FFCC99"/>
      <rgbColor rgb="003366FF"/>
      <rgbColor rgb="0033CCCC"/>
      <rgbColor rgb="00E2EFCE"/>
      <rgbColor rgb="00FFCC00"/>
      <rgbColor rgb="00FF9900"/>
      <rgbColor rgb="00FF6600"/>
      <rgbColor rgb="00666699"/>
      <rgbColor rgb="00C0C0C0"/>
      <rgbColor rgb="00003366"/>
      <rgbColor rgb="00339966"/>
      <rgbColor rgb="00003300"/>
      <rgbColor rgb="00333300"/>
      <rgbColor rgb="00993300"/>
      <rgbColor rgb="00993366"/>
      <rgbColor rgb="000099CC"/>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0</xdr:rowOff>
    </xdr:from>
    <xdr:to>
      <xdr:col>8</xdr:col>
      <xdr:colOff>438150</xdr:colOff>
      <xdr:row>0</xdr:row>
      <xdr:rowOff>0</xdr:rowOff>
    </xdr:to>
    <xdr:pic>
      <xdr:nvPicPr>
        <xdr:cNvPr id="1" name="Object 3"/>
        <xdr:cNvPicPr preferRelativeResize="1">
          <a:picLocks noChangeAspect="1"/>
        </xdr:cNvPicPr>
      </xdr:nvPicPr>
      <xdr:blipFill>
        <a:blip r:embed="rId1"/>
        <a:stretch>
          <a:fillRect/>
        </a:stretch>
      </xdr:blipFill>
      <xdr:spPr>
        <a:xfrm>
          <a:off x="200025" y="0"/>
          <a:ext cx="4943475"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0</xdr:row>
      <xdr:rowOff>0</xdr:rowOff>
    </xdr:from>
    <xdr:to>
      <xdr:col>9</xdr:col>
      <xdr:colOff>209550</xdr:colOff>
      <xdr:row>0</xdr:row>
      <xdr:rowOff>0</xdr:rowOff>
    </xdr:to>
    <xdr:sp>
      <xdr:nvSpPr>
        <xdr:cNvPr id="1" name="TextBox 1"/>
        <xdr:cNvSpPr txBox="1">
          <a:spLocks noChangeArrowheads="1"/>
        </xdr:cNvSpPr>
      </xdr:nvSpPr>
      <xdr:spPr>
        <a:xfrm>
          <a:off x="609600" y="0"/>
          <a:ext cx="75819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000" b="1" i="0" u="none" baseline="0">
              <a:solidFill>
                <a:srgbClr val="333333"/>
              </a:solidFill>
            </a:rPr>
            <a:t>PPL Electric Utilities E-power Rebates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usprojects.kema.com/Documents%20and%20Settings/27354/My%20Documents/Application/050812/PPL_2011%20Prescrip_custom%20App%2012.09.11%20FP%20Ltg%20Chg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Page"/>
      <sheetName val="CHECKLIST"/>
      <sheetName val="CUSTOMER INFO"/>
      <sheetName val="TERMS AND CONDITIONS"/>
      <sheetName val="AGREEMENT&amp;SIGNATURE"/>
      <sheetName val="LIGHTING FORM"/>
      <sheetName val="LPD FORM"/>
      <sheetName val="HVAC FORM"/>
      <sheetName val="REFRIG FORM"/>
      <sheetName val="APPLIANCES"/>
      <sheetName val="MOTORS &amp; VFD SPECS"/>
      <sheetName val="MOTORS &amp; VFD FORM"/>
      <sheetName val="CUSTOM SPECS"/>
      <sheetName val="CUSTOM FORM"/>
      <sheetName val="TECH STUDY SPECS "/>
      <sheetName val="TECH STUDY FORM"/>
      <sheetName val="Sheet1"/>
      <sheetName val="Sheet2"/>
    </sheetNames>
    <sheetDataSet>
      <sheetData sheetId="10">
        <row r="10">
          <cell r="O10">
            <v>1.5</v>
          </cell>
        </row>
        <row r="11">
          <cell r="O11">
            <v>2</v>
          </cell>
        </row>
        <row r="12">
          <cell r="B12" t="str">
            <v>Chilled Water Pump</v>
          </cell>
          <cell r="O12">
            <v>3</v>
          </cell>
        </row>
        <row r="13">
          <cell r="B13" t="str">
            <v>Heating Hot Water Pump</v>
          </cell>
          <cell r="O13">
            <v>5</v>
          </cell>
        </row>
        <row r="14">
          <cell r="B14" t="str">
            <v>Condenser Water Pump</v>
          </cell>
          <cell r="O14">
            <v>7.5</v>
          </cell>
        </row>
        <row r="15">
          <cell r="B15" t="str">
            <v>HVAC Fan</v>
          </cell>
          <cell r="O15">
            <v>10</v>
          </cell>
        </row>
        <row r="16">
          <cell r="B16" t="str">
            <v>Cooling Tower</v>
          </cell>
          <cell r="O16">
            <v>15</v>
          </cell>
        </row>
        <row r="17">
          <cell r="O17">
            <v>20</v>
          </cell>
        </row>
        <row r="18">
          <cell r="O18">
            <v>25</v>
          </cell>
        </row>
        <row r="19">
          <cell r="O19">
            <v>30</v>
          </cell>
        </row>
        <row r="20">
          <cell r="O20">
            <v>40</v>
          </cell>
        </row>
        <row r="21">
          <cell r="O21">
            <v>50</v>
          </cell>
        </row>
        <row r="22">
          <cell r="O22">
            <v>60</v>
          </cell>
        </row>
        <row r="23">
          <cell r="O23">
            <v>75</v>
          </cell>
        </row>
        <row r="24">
          <cell r="O24">
            <v>100</v>
          </cell>
        </row>
        <row r="25">
          <cell r="O25">
            <v>125</v>
          </cell>
        </row>
        <row r="26">
          <cell r="O26">
            <v>150</v>
          </cell>
        </row>
        <row r="27">
          <cell r="O27">
            <v>200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powerSolutions@kema.com" TargetMode="External" /><Relationship Id="rId2" Type="http://schemas.openxmlformats.org/officeDocument/2006/relationships/hyperlink" Target="http://www.pplelectric.com/e-power" TargetMode="External" /><Relationship Id="rId3" Type="http://schemas.openxmlformats.org/officeDocument/2006/relationships/package" Target="../embeddings/Microsoft_Word___1.docx"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cee1.org/ind/motrs/CEE_MotorsListApril2010a.xls" TargetMode="Externa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mailto:epowersolutions@kema.com" TargetMode="Externa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epa.gov/epawaste/hazard/index.htm." TargetMode="External" /><Relationship Id="rId2" Type="http://schemas.openxmlformats.org/officeDocument/2006/relationships/hyperlink" Target="mailto:EpowerSolutions@kema.com" TargetMode="External" /><Relationship Id="rId3" Type="http://schemas.openxmlformats.org/officeDocument/2006/relationships/hyperlink" Target="http://www.pplelectric.com/e-power" TargetMode="Externa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M40"/>
  <sheetViews>
    <sheetView showZeros="0" tabSelected="1" zoomScaleSheetLayoutView="100" zoomScalePageLayoutView="80" workbookViewId="0" topLeftCell="A1">
      <selection activeCell="M30" sqref="M30"/>
    </sheetView>
  </sheetViews>
  <sheetFormatPr defaultColWidth="9.140625" defaultRowHeight="12.75"/>
  <cols>
    <col min="1" max="1" width="12.140625" style="1" customWidth="1"/>
    <col min="2" max="2" width="9.140625" style="1" customWidth="1"/>
    <col min="3" max="3" width="11.7109375" style="1" customWidth="1"/>
    <col min="4" max="7" width="9.140625" style="1" customWidth="1"/>
    <col min="8" max="8" width="11.8515625" style="1" customWidth="1"/>
    <col min="9" max="9" width="12.00390625" style="1" customWidth="1"/>
    <col min="10" max="10" width="9.140625" style="1" customWidth="1"/>
    <col min="11" max="11" width="13.7109375" style="1" customWidth="1"/>
    <col min="12" max="12" width="9.140625" style="1" customWidth="1"/>
    <col min="13" max="13" width="10.421875" style="1" customWidth="1"/>
    <col min="14" max="16384" width="9.140625" style="1" customWidth="1"/>
  </cols>
  <sheetData>
    <row r="1" s="67" customFormat="1" ht="22.5" customHeight="1"/>
    <row r="2" spans="1:11" s="67" customFormat="1" ht="27" customHeight="1">
      <c r="A2" s="687" t="s">
        <v>636</v>
      </c>
      <c r="B2" s="687"/>
      <c r="C2" s="687"/>
      <c r="D2" s="687"/>
      <c r="E2" s="687"/>
      <c r="F2" s="687"/>
      <c r="G2" s="687"/>
      <c r="H2" s="687"/>
      <c r="I2" s="687"/>
      <c r="J2" s="687"/>
      <c r="K2" s="687"/>
    </row>
    <row r="3" s="67" customFormat="1" ht="15" customHeight="1"/>
    <row r="4" spans="1:13" ht="21.75" customHeight="1">
      <c r="A4" s="689" t="s">
        <v>208</v>
      </c>
      <c r="B4" s="689"/>
      <c r="C4" s="689"/>
      <c r="D4" s="689"/>
      <c r="E4" s="689"/>
      <c r="F4" s="689"/>
      <c r="G4" s="689"/>
      <c r="H4" s="689"/>
      <c r="I4" s="689"/>
      <c r="J4" s="689"/>
      <c r="K4" s="689"/>
      <c r="L4" s="37"/>
      <c r="M4" s="37"/>
    </row>
    <row r="5" spans="1:13" ht="22.5" customHeight="1">
      <c r="A5" s="688" t="s">
        <v>643</v>
      </c>
      <c r="B5" s="688"/>
      <c r="C5" s="688"/>
      <c r="D5" s="688"/>
      <c r="E5" s="688"/>
      <c r="F5" s="688"/>
      <c r="G5" s="688"/>
      <c r="H5" s="688"/>
      <c r="I5" s="688"/>
      <c r="J5" s="688"/>
      <c r="K5" s="688"/>
      <c r="L5" s="37"/>
      <c r="M5" s="37"/>
    </row>
    <row r="6" spans="1:13" ht="19.5" customHeight="1">
      <c r="A6" s="686"/>
      <c r="B6" s="686"/>
      <c r="C6" s="686"/>
      <c r="D6" s="686"/>
      <c r="E6" s="686"/>
      <c r="F6" s="686"/>
      <c r="G6" s="686"/>
      <c r="H6" s="686"/>
      <c r="I6" s="686"/>
      <c r="J6" s="686"/>
      <c r="K6" s="686"/>
      <c r="L6" s="47"/>
      <c r="M6" s="47"/>
    </row>
    <row r="7" spans="1:11" s="42" customFormat="1" ht="16.5" customHeight="1">
      <c r="A7" s="115"/>
      <c r="B7" s="115"/>
      <c r="C7" s="115"/>
      <c r="D7" s="115"/>
      <c r="E7" s="115"/>
      <c r="F7" s="115"/>
      <c r="G7" s="115"/>
      <c r="H7" s="115"/>
      <c r="I7" s="115"/>
      <c r="J7" s="115"/>
      <c r="K7" s="115"/>
    </row>
    <row r="8" spans="1:11" s="42" customFormat="1" ht="27.75" customHeight="1">
      <c r="A8" s="115"/>
      <c r="B8" s="115"/>
      <c r="C8" s="115"/>
      <c r="D8" s="115"/>
      <c r="E8" s="115"/>
      <c r="F8" s="115"/>
      <c r="G8" s="115"/>
      <c r="H8" s="115"/>
      <c r="I8" s="115"/>
      <c r="J8" s="115"/>
      <c r="K8" s="115"/>
    </row>
    <row r="9" spans="1:11" s="42" customFormat="1" ht="20.25" customHeight="1">
      <c r="A9" s="115"/>
      <c r="B9" s="115"/>
      <c r="C9" s="115"/>
      <c r="D9" s="115"/>
      <c r="E9" s="115"/>
      <c r="F9" s="115"/>
      <c r="G9" s="115"/>
      <c r="H9" s="115"/>
      <c r="I9" s="115"/>
      <c r="J9" s="115"/>
      <c r="K9" s="115"/>
    </row>
    <row r="10" spans="1:11" s="42" customFormat="1" ht="20.25" customHeight="1">
      <c r="A10" s="52"/>
      <c r="B10" s="115"/>
      <c r="C10" s="115"/>
      <c r="D10" s="115"/>
      <c r="E10" s="115"/>
      <c r="F10" s="115"/>
      <c r="G10" s="115"/>
      <c r="H10" s="115"/>
      <c r="I10" s="115"/>
      <c r="J10" s="115"/>
      <c r="K10" s="115"/>
    </row>
    <row r="11" spans="1:11" s="42" customFormat="1" ht="16.5" customHeight="1">
      <c r="A11" s="115"/>
      <c r="B11" s="115"/>
      <c r="C11" s="115"/>
      <c r="D11" s="115"/>
      <c r="E11" s="115"/>
      <c r="F11" s="115"/>
      <c r="G11" s="115"/>
      <c r="H11" s="115"/>
      <c r="I11" s="115"/>
      <c r="J11" s="115"/>
      <c r="K11" s="115"/>
    </row>
    <row r="12" spans="1:11" s="42" customFormat="1" ht="50.25" customHeight="1">
      <c r="A12" s="115"/>
      <c r="B12" s="115"/>
      <c r="C12" s="115"/>
      <c r="D12" s="115"/>
      <c r="E12" s="115"/>
      <c r="F12" s="115"/>
      <c r="G12" s="115"/>
      <c r="H12" s="115"/>
      <c r="I12" s="115"/>
      <c r="J12" s="115"/>
      <c r="K12" s="115"/>
    </row>
    <row r="13" spans="1:11" s="42" customFormat="1" ht="33.75" customHeight="1">
      <c r="A13" s="682"/>
      <c r="B13" s="682"/>
      <c r="C13" s="682"/>
      <c r="D13" s="682"/>
      <c r="E13" s="682"/>
      <c r="F13" s="682"/>
      <c r="G13" s="682"/>
      <c r="H13" s="682"/>
      <c r="I13" s="682"/>
      <c r="J13" s="682"/>
      <c r="K13" s="682"/>
    </row>
    <row r="14" spans="1:11" s="42" customFormat="1" ht="95.25" customHeight="1">
      <c r="A14" s="684"/>
      <c r="B14" s="684"/>
      <c r="C14" s="684"/>
      <c r="D14" s="684"/>
      <c r="E14" s="684"/>
      <c r="F14" s="684"/>
      <c r="G14" s="684"/>
      <c r="H14" s="684"/>
      <c r="I14" s="684"/>
      <c r="J14" s="684"/>
      <c r="K14" s="684"/>
    </row>
    <row r="15" spans="1:11" s="42" customFormat="1" ht="15.75" customHeight="1">
      <c r="A15" s="678"/>
      <c r="B15" s="678"/>
      <c r="C15" s="678"/>
      <c r="D15" s="678"/>
      <c r="E15" s="678"/>
      <c r="F15" s="678"/>
      <c r="G15" s="678"/>
      <c r="H15" s="678"/>
      <c r="I15" s="678"/>
      <c r="J15" s="678"/>
      <c r="K15" s="678"/>
    </row>
    <row r="16" spans="1:11" ht="8.25" customHeight="1">
      <c r="A16" s="52"/>
      <c r="B16" s="52"/>
      <c r="C16" s="52"/>
      <c r="D16" s="52"/>
      <c r="E16" s="52"/>
      <c r="F16" s="52"/>
      <c r="G16" s="52"/>
      <c r="H16" s="52"/>
      <c r="I16" s="52"/>
      <c r="J16" s="52"/>
      <c r="K16" s="52"/>
    </row>
    <row r="17" spans="1:11" ht="15" customHeight="1">
      <c r="A17" s="678"/>
      <c r="B17" s="679"/>
      <c r="C17" s="679"/>
      <c r="D17" s="679"/>
      <c r="E17" s="679"/>
      <c r="F17" s="679"/>
      <c r="G17" s="679"/>
      <c r="H17" s="679"/>
      <c r="I17" s="679"/>
      <c r="J17" s="679"/>
      <c r="K17" s="679"/>
    </row>
    <row r="18" spans="1:11" ht="15" customHeight="1">
      <c r="A18" s="679"/>
      <c r="B18" s="679"/>
      <c r="C18" s="679"/>
      <c r="D18" s="679"/>
      <c r="E18" s="679"/>
      <c r="F18" s="679"/>
      <c r="G18" s="679"/>
      <c r="H18" s="679"/>
      <c r="I18" s="679"/>
      <c r="J18" s="679"/>
      <c r="K18" s="679"/>
    </row>
    <row r="19" spans="1:11" ht="15" customHeight="1">
      <c r="A19" s="679"/>
      <c r="B19" s="679"/>
      <c r="C19" s="679"/>
      <c r="D19" s="679"/>
      <c r="E19" s="679"/>
      <c r="F19" s="679"/>
      <c r="G19" s="679"/>
      <c r="H19" s="679"/>
      <c r="I19" s="679"/>
      <c r="J19" s="679"/>
      <c r="K19" s="679"/>
    </row>
    <row r="20" spans="1:11" ht="12.75">
      <c r="A20" s="679"/>
      <c r="B20" s="679"/>
      <c r="C20" s="679"/>
      <c r="D20" s="679"/>
      <c r="E20" s="679"/>
      <c r="F20" s="679"/>
      <c r="G20" s="679"/>
      <c r="H20" s="679"/>
      <c r="I20" s="679"/>
      <c r="J20" s="679"/>
      <c r="K20" s="679"/>
    </row>
    <row r="21" spans="1:11" ht="9" customHeight="1">
      <c r="A21" s="679"/>
      <c r="B21" s="679"/>
      <c r="C21" s="679"/>
      <c r="D21" s="679"/>
      <c r="E21" s="679"/>
      <c r="F21" s="679"/>
      <c r="G21" s="679"/>
      <c r="H21" s="679"/>
      <c r="I21" s="679"/>
      <c r="J21" s="679"/>
      <c r="K21" s="679"/>
    </row>
    <row r="22" spans="1:11" ht="12.75">
      <c r="A22" s="678"/>
      <c r="B22" s="685"/>
      <c r="C22" s="685"/>
      <c r="D22" s="685"/>
      <c r="E22" s="685"/>
      <c r="F22" s="685"/>
      <c r="G22" s="685"/>
      <c r="H22" s="685"/>
      <c r="I22" s="685"/>
      <c r="J22" s="685"/>
      <c r="K22" s="685"/>
    </row>
    <row r="23" spans="1:11" ht="18.75" customHeight="1">
      <c r="A23" s="685"/>
      <c r="B23" s="685"/>
      <c r="C23" s="685"/>
      <c r="D23" s="685"/>
      <c r="E23" s="685"/>
      <c r="F23" s="685"/>
      <c r="G23" s="685"/>
      <c r="H23" s="685"/>
      <c r="I23" s="685"/>
      <c r="J23" s="685"/>
      <c r="K23" s="685"/>
    </row>
    <row r="24" spans="1:11" ht="12.75">
      <c r="A24" s="685"/>
      <c r="B24" s="685"/>
      <c r="C24" s="685"/>
      <c r="D24" s="685"/>
      <c r="E24" s="685"/>
      <c r="F24" s="685"/>
      <c r="G24" s="685"/>
      <c r="H24" s="685"/>
      <c r="I24" s="685"/>
      <c r="J24" s="685"/>
      <c r="K24" s="685"/>
    </row>
    <row r="25" spans="1:11" ht="33.75" customHeight="1">
      <c r="A25" s="685"/>
      <c r="B25" s="685"/>
      <c r="C25" s="685"/>
      <c r="D25" s="685"/>
      <c r="E25" s="685"/>
      <c r="F25" s="685"/>
      <c r="G25" s="685"/>
      <c r="H25" s="685"/>
      <c r="I25" s="685"/>
      <c r="J25" s="685"/>
      <c r="K25" s="685"/>
    </row>
    <row r="26" spans="1:11" ht="96.75" customHeight="1">
      <c r="A26" s="685"/>
      <c r="B26" s="685"/>
      <c r="C26" s="685"/>
      <c r="D26" s="685"/>
      <c r="E26" s="685"/>
      <c r="F26" s="685"/>
      <c r="G26" s="685"/>
      <c r="H26" s="685"/>
      <c r="I26" s="685"/>
      <c r="J26" s="685"/>
      <c r="K26" s="685"/>
    </row>
    <row r="27" spans="1:11" ht="32.25" customHeight="1">
      <c r="A27" s="685"/>
      <c r="B27" s="685"/>
      <c r="C27" s="685"/>
      <c r="D27" s="685"/>
      <c r="E27" s="685"/>
      <c r="F27" s="685"/>
      <c r="G27" s="685"/>
      <c r="H27" s="685"/>
      <c r="I27" s="685"/>
      <c r="J27" s="685"/>
      <c r="K27" s="685"/>
    </row>
    <row r="28" spans="1:11" ht="32.25" customHeight="1">
      <c r="A28" s="274"/>
      <c r="B28" s="274"/>
      <c r="C28" s="274"/>
      <c r="D28" s="274"/>
      <c r="E28" s="274"/>
      <c r="F28" s="274"/>
      <c r="G28" s="274"/>
      <c r="H28" s="274"/>
      <c r="I28" s="274"/>
      <c r="J28" s="274"/>
      <c r="K28" s="274"/>
    </row>
    <row r="29" spans="1:11" ht="15">
      <c r="A29" s="274"/>
      <c r="B29" s="274"/>
      <c r="C29" s="274"/>
      <c r="D29" s="274"/>
      <c r="E29" s="274"/>
      <c r="F29" s="274"/>
      <c r="G29" s="274"/>
      <c r="H29" s="274"/>
      <c r="I29" s="274"/>
      <c r="J29" s="274"/>
      <c r="K29" s="274"/>
    </row>
    <row r="30" spans="2:11" ht="18.75" customHeight="1">
      <c r="B30" s="682" t="s">
        <v>72</v>
      </c>
      <c r="C30" s="682"/>
      <c r="D30" s="682"/>
      <c r="E30" s="682"/>
      <c r="F30" s="682"/>
      <c r="G30" s="682"/>
      <c r="H30" s="682"/>
      <c r="I30" s="682"/>
      <c r="J30" s="682"/>
      <c r="K30" s="85"/>
    </row>
    <row r="31" spans="1:11" ht="15.75">
      <c r="A31" s="85"/>
      <c r="B31" s="85"/>
      <c r="C31" s="85"/>
      <c r="D31" s="85"/>
      <c r="E31" s="85"/>
      <c r="F31" s="85"/>
      <c r="G31" s="85"/>
      <c r="H31" s="85"/>
      <c r="I31" s="85"/>
      <c r="J31" s="85"/>
      <c r="K31" s="85"/>
    </row>
    <row r="32" spans="1:11" ht="12.75" customHeight="1">
      <c r="A32" s="683" t="s">
        <v>340</v>
      </c>
      <c r="B32" s="683"/>
      <c r="C32" s="683"/>
      <c r="D32" s="683"/>
      <c r="E32" s="683"/>
      <c r="F32" s="683"/>
      <c r="G32" s="683"/>
      <c r="H32" s="683"/>
      <c r="I32" s="683"/>
      <c r="J32" s="683"/>
      <c r="K32" s="683"/>
    </row>
    <row r="33" spans="1:11" ht="10.5" customHeight="1">
      <c r="A33" s="683"/>
      <c r="B33" s="683"/>
      <c r="C33" s="683"/>
      <c r="D33" s="683"/>
      <c r="E33" s="683"/>
      <c r="F33" s="683"/>
      <c r="G33" s="683"/>
      <c r="H33" s="683"/>
      <c r="I33" s="683"/>
      <c r="J33" s="683"/>
      <c r="K33" s="683"/>
    </row>
    <row r="34" spans="1:11" ht="15.75" customHeight="1">
      <c r="A34" s="683"/>
      <c r="B34" s="683"/>
      <c r="C34" s="683"/>
      <c r="D34" s="683"/>
      <c r="E34" s="683"/>
      <c r="F34" s="683"/>
      <c r="G34" s="683"/>
      <c r="H34" s="683"/>
      <c r="I34" s="683"/>
      <c r="J34" s="683"/>
      <c r="K34" s="683"/>
    </row>
    <row r="35" spans="1:11" ht="39.75" customHeight="1">
      <c r="A35" s="683"/>
      <c r="B35" s="683"/>
      <c r="C35" s="683"/>
      <c r="D35" s="683"/>
      <c r="E35" s="683"/>
      <c r="F35" s="683"/>
      <c r="G35" s="683"/>
      <c r="H35" s="683"/>
      <c r="I35" s="683"/>
      <c r="J35" s="683"/>
      <c r="K35" s="683"/>
    </row>
    <row r="36" spans="1:11" ht="15" customHeight="1">
      <c r="A36" s="681" t="s">
        <v>341</v>
      </c>
      <c r="B36" s="681"/>
      <c r="C36" s="681"/>
      <c r="D36" s="681"/>
      <c r="E36" s="681"/>
      <c r="F36" s="681"/>
      <c r="G36" s="681"/>
      <c r="H36" s="681"/>
      <c r="I36" s="681"/>
      <c r="J36" s="681"/>
      <c r="K36" s="681"/>
    </row>
    <row r="37" spans="1:11" ht="13.5" customHeight="1">
      <c r="A37" s="676" t="s">
        <v>133</v>
      </c>
      <c r="B37" s="677"/>
      <c r="C37" s="677"/>
      <c r="D37" s="677"/>
      <c r="E37" s="677"/>
      <c r="F37" s="677"/>
      <c r="G37" s="677"/>
      <c r="H37" s="677"/>
      <c r="I37" s="677"/>
      <c r="J37" s="677"/>
      <c r="K37" s="677"/>
    </row>
    <row r="38" spans="1:11" ht="15">
      <c r="A38" s="680" t="s">
        <v>67</v>
      </c>
      <c r="B38" s="680"/>
      <c r="C38" s="680"/>
      <c r="D38" s="680"/>
      <c r="E38" s="680"/>
      <c r="F38" s="680"/>
      <c r="G38" s="680"/>
      <c r="H38" s="680"/>
      <c r="I38" s="680"/>
      <c r="J38" s="680"/>
      <c r="K38" s="680"/>
    </row>
    <row r="39" ht="12.75">
      <c r="K39" s="298" t="s">
        <v>718</v>
      </c>
    </row>
    <row r="40" ht="12.75" customHeight="1">
      <c r="K40" s="298" t="s">
        <v>364</v>
      </c>
    </row>
  </sheetData>
  <sheetProtection password="C71C" sheet="1" objects="1" scenarios="1" selectLockedCells="1"/>
  <mergeCells count="14">
    <mergeCell ref="A14:K14"/>
    <mergeCell ref="A22:K27"/>
    <mergeCell ref="A15:K15"/>
    <mergeCell ref="A6:K6"/>
    <mergeCell ref="A2:K2"/>
    <mergeCell ref="A5:K5"/>
    <mergeCell ref="A4:K4"/>
    <mergeCell ref="A13:K13"/>
    <mergeCell ref="A37:K37"/>
    <mergeCell ref="A17:K21"/>
    <mergeCell ref="A38:K38"/>
    <mergeCell ref="A36:K36"/>
    <mergeCell ref="B30:J30"/>
    <mergeCell ref="A32:K35"/>
  </mergeCells>
  <hyperlinks>
    <hyperlink ref="A37" r:id="rId1" display="EpowerSolutions@kema.com"/>
    <hyperlink ref="A38" r:id="rId2" display="www.pplelectric.com/e-power"/>
  </hyperlinks>
  <printOptions horizontalCentered="1" verticalCentered="1"/>
  <pageMargins left="0.25" right="0.25" top="0.48" bottom="0.5" header="0.25" footer="0.25"/>
  <pageSetup horizontalDpi="600" verticalDpi="600" orientation="portrait" scale="72" r:id="rId5"/>
  <legacyDrawing r:id="rId4"/>
  <oleObjects>
    <oleObject progId="Word.Document.12" shapeId="459188" r:id="rId3"/>
  </oleObjects>
</worksheet>
</file>

<file path=xl/worksheets/sheet10.xml><?xml version="1.0" encoding="utf-8"?>
<worksheet xmlns="http://schemas.openxmlformats.org/spreadsheetml/2006/main" xmlns:r="http://schemas.openxmlformats.org/officeDocument/2006/relationships">
  <sheetPr>
    <tabColor rgb="FFFFFF99"/>
  </sheetPr>
  <dimension ref="A1:Q85"/>
  <sheetViews>
    <sheetView showZeros="0" zoomScaleSheetLayoutView="85" zoomScalePageLayoutView="0" workbookViewId="0" topLeftCell="A1">
      <selection activeCell="I10" sqref="I10:K10"/>
    </sheetView>
  </sheetViews>
  <sheetFormatPr defaultColWidth="9.140625" defaultRowHeight="12.75"/>
  <cols>
    <col min="1" max="1" width="16.7109375" style="0" customWidth="1"/>
    <col min="2" max="2" width="3.00390625" style="0" customWidth="1"/>
    <col min="3" max="3" width="12.8515625" style="0" customWidth="1"/>
    <col min="4" max="4" width="3.00390625" style="0" customWidth="1"/>
    <col min="5" max="5" width="1.8515625" style="0" customWidth="1"/>
    <col min="6" max="6" width="11.140625" style="0" customWidth="1"/>
    <col min="7" max="7" width="3.00390625" style="0" customWidth="1"/>
    <col min="8" max="8" width="7.57421875" style="0" customWidth="1"/>
    <col min="9" max="9" width="9.140625" style="0" customWidth="1"/>
    <col min="10" max="10" width="3.140625" style="0" customWidth="1"/>
    <col min="11" max="11" width="15.00390625" style="0" customWidth="1"/>
    <col min="12" max="12" width="13.28125" style="0" customWidth="1"/>
    <col min="13" max="13" width="10.57421875" style="0" customWidth="1"/>
    <col min="14" max="14" width="14.8515625" style="0" customWidth="1"/>
    <col min="15" max="15" width="17.421875" style="0" customWidth="1"/>
    <col min="16" max="16" width="7.57421875" style="0" customWidth="1"/>
    <col min="17" max="17" width="10.140625" style="0" customWidth="1"/>
    <col min="20" max="20" width="0" style="0" hidden="1" customWidth="1"/>
  </cols>
  <sheetData>
    <row r="1" spans="1:17" ht="30.75" customHeight="1">
      <c r="A1" s="1367" t="s">
        <v>249</v>
      </c>
      <c r="B1" s="1367"/>
      <c r="C1" s="1367"/>
      <c r="D1" s="1367"/>
      <c r="E1" s="1367"/>
      <c r="F1" s="1367"/>
      <c r="G1" s="1367"/>
      <c r="H1" s="1367"/>
      <c r="I1" s="1367"/>
      <c r="J1" s="1367"/>
      <c r="K1" s="1367"/>
      <c r="L1" s="1367"/>
      <c r="M1" s="1367"/>
      <c r="N1" s="1367"/>
      <c r="O1" s="1367"/>
      <c r="P1" s="1367"/>
      <c r="Q1" s="1367"/>
    </row>
    <row r="2" spans="1:17" ht="13.5" customHeight="1">
      <c r="A2" s="509" t="s">
        <v>689</v>
      </c>
      <c r="B2" s="510"/>
      <c r="C2" s="510"/>
      <c r="D2" s="510"/>
      <c r="E2" s="510"/>
      <c r="F2" s="510"/>
      <c r="G2" s="510"/>
      <c r="H2" s="510"/>
      <c r="I2" s="510"/>
      <c r="J2" s="510"/>
      <c r="K2" s="510"/>
      <c r="L2" s="510"/>
      <c r="M2" s="510"/>
      <c r="N2" s="510"/>
      <c r="O2" s="510"/>
      <c r="P2" s="510"/>
      <c r="Q2" s="487"/>
    </row>
    <row r="3" spans="1:17" ht="19.5" customHeight="1">
      <c r="A3" s="511" t="s">
        <v>331</v>
      </c>
      <c r="B3" s="512"/>
      <c r="C3" s="513"/>
      <c r="D3" s="514"/>
      <c r="E3" s="514"/>
      <c r="F3" s="514"/>
      <c r="G3" s="515"/>
      <c r="H3" s="515"/>
      <c r="I3" s="515"/>
      <c r="J3" s="515"/>
      <c r="K3" s="515"/>
      <c r="L3" s="515"/>
      <c r="M3" s="594"/>
      <c r="N3" s="514"/>
      <c r="O3" s="514"/>
      <c r="P3" s="514"/>
      <c r="Q3" s="488"/>
    </row>
    <row r="4" spans="1:17" ht="14.25" customHeight="1">
      <c r="A4" s="516"/>
      <c r="B4" s="1368" t="s">
        <v>431</v>
      </c>
      <c r="C4" s="1368"/>
      <c r="D4" s="1368"/>
      <c r="E4" s="517"/>
      <c r="F4" s="517"/>
      <c r="G4" s="515"/>
      <c r="H4" s="515"/>
      <c r="I4" s="515"/>
      <c r="J4" s="1368" t="s">
        <v>433</v>
      </c>
      <c r="K4" s="1368"/>
      <c r="L4" s="594"/>
      <c r="M4" s="515"/>
      <c r="N4" s="515"/>
      <c r="O4" s="518"/>
      <c r="P4" s="514"/>
      <c r="Q4" s="488"/>
    </row>
    <row r="5" spans="1:17" ht="7.5" customHeight="1">
      <c r="A5" s="516"/>
      <c r="B5" s="512"/>
      <c r="C5" s="513"/>
      <c r="D5" s="517"/>
      <c r="E5" s="517"/>
      <c r="F5" s="517"/>
      <c r="G5" s="515"/>
      <c r="H5" s="515"/>
      <c r="I5" s="515"/>
      <c r="J5" s="515"/>
      <c r="K5" s="594"/>
      <c r="L5" s="594"/>
      <c r="M5" s="515"/>
      <c r="N5" s="515"/>
      <c r="O5" s="518"/>
      <c r="P5" s="519"/>
      <c r="Q5" s="488"/>
    </row>
    <row r="6" spans="1:17" ht="15.75" customHeight="1">
      <c r="A6" s="516"/>
      <c r="B6" s="520"/>
      <c r="C6" s="1369" t="s">
        <v>474</v>
      </c>
      <c r="D6" s="1370"/>
      <c r="E6" s="1370"/>
      <c r="F6" s="1370"/>
      <c r="G6" s="515"/>
      <c r="H6" s="515"/>
      <c r="I6" s="515"/>
      <c r="J6" s="521"/>
      <c r="K6" s="1369" t="s">
        <v>432</v>
      </c>
      <c r="L6" s="1370"/>
      <c r="M6" s="1370"/>
      <c r="N6" s="514"/>
      <c r="O6" s="514"/>
      <c r="P6" s="514"/>
      <c r="Q6" s="489"/>
    </row>
    <row r="7" spans="1:17" ht="12.75" customHeight="1">
      <c r="A7" s="516"/>
      <c r="B7" s="522"/>
      <c r="C7" s="515"/>
      <c r="D7" s="515"/>
      <c r="E7" s="515"/>
      <c r="F7" s="515"/>
      <c r="G7" s="515"/>
      <c r="H7" s="515"/>
      <c r="I7" s="515"/>
      <c r="J7" s="515"/>
      <c r="K7" s="515"/>
      <c r="L7" s="515"/>
      <c r="M7" s="515"/>
      <c r="N7" s="515"/>
      <c r="O7" s="515"/>
      <c r="P7" s="515"/>
      <c r="Q7" s="489"/>
    </row>
    <row r="8" spans="1:17" ht="12.75" customHeight="1">
      <c r="A8" s="523"/>
      <c r="B8" s="524"/>
      <c r="C8" s="524"/>
      <c r="D8" s="524"/>
      <c r="E8" s="524"/>
      <c r="F8" s="524"/>
      <c r="G8" s="524"/>
      <c r="H8" s="524"/>
      <c r="I8" s="524"/>
      <c r="J8" s="524"/>
      <c r="K8" s="524"/>
      <c r="L8" s="524"/>
      <c r="M8" s="524"/>
      <c r="N8" s="524"/>
      <c r="O8" s="524"/>
      <c r="P8" s="524"/>
      <c r="Q8" s="490"/>
    </row>
    <row r="9" spans="1:17" ht="54.75" customHeight="1">
      <c r="A9" s="1297" t="s">
        <v>190</v>
      </c>
      <c r="B9" s="1323"/>
      <c r="C9" s="1323"/>
      <c r="D9" s="1323"/>
      <c r="E9" s="1323"/>
      <c r="F9" s="1323"/>
      <c r="G9" s="1323"/>
      <c r="H9" s="1366"/>
      <c r="I9" s="1365" t="s">
        <v>40</v>
      </c>
      <c r="J9" s="1323"/>
      <c r="K9" s="1366"/>
      <c r="L9" s="393" t="s">
        <v>41</v>
      </c>
      <c r="M9" s="1365" t="s">
        <v>42</v>
      </c>
      <c r="N9" s="1366"/>
      <c r="O9" s="393" t="s">
        <v>43</v>
      </c>
      <c r="P9" s="1365" t="s">
        <v>140</v>
      </c>
      <c r="Q9" s="1345"/>
    </row>
    <row r="10" spans="1:17" ht="93.75" customHeight="1">
      <c r="A10" s="1353" t="s">
        <v>713</v>
      </c>
      <c r="B10" s="1354"/>
      <c r="C10" s="1354"/>
      <c r="D10" s="1354"/>
      <c r="E10" s="1354"/>
      <c r="F10" s="1354"/>
      <c r="G10" s="1354"/>
      <c r="H10" s="1355"/>
      <c r="I10" s="1360"/>
      <c r="J10" s="1361"/>
      <c r="K10" s="1362"/>
      <c r="L10" s="525"/>
      <c r="M10" s="1363">
        <v>0.3</v>
      </c>
      <c r="N10" s="1364"/>
      <c r="O10" s="526"/>
      <c r="P10" s="1363">
        <f>IF(O10="","",M10*O10)</f>
      </c>
      <c r="Q10" s="1364"/>
    </row>
    <row r="11" spans="1:17" ht="28.5" customHeight="1">
      <c r="A11" s="527" t="s">
        <v>44</v>
      </c>
      <c r="B11" s="528"/>
      <c r="C11" s="528"/>
      <c r="D11" s="528"/>
      <c r="E11" s="528"/>
      <c r="F11" s="528"/>
      <c r="G11" s="528"/>
      <c r="H11" s="528"/>
      <c r="I11" s="529"/>
      <c r="J11" s="529"/>
      <c r="K11" s="529"/>
      <c r="L11" s="529"/>
      <c r="M11" s="530"/>
      <c r="N11" s="530"/>
      <c r="O11" s="531"/>
      <c r="P11" s="530"/>
      <c r="Q11" s="532"/>
    </row>
    <row r="12" spans="1:17" ht="6.75" customHeight="1">
      <c r="A12" s="533"/>
      <c r="B12" s="534"/>
      <c r="C12" s="535"/>
      <c r="D12" s="536"/>
      <c r="E12" s="535"/>
      <c r="F12" s="535"/>
      <c r="G12" s="535"/>
      <c r="H12" s="513"/>
      <c r="I12" s="513"/>
      <c r="J12" s="513"/>
      <c r="K12" s="513"/>
      <c r="L12" s="513"/>
      <c r="M12" s="513"/>
      <c r="N12" s="537"/>
      <c r="O12" s="537"/>
      <c r="P12" s="537"/>
      <c r="Q12" s="538"/>
    </row>
    <row r="13" spans="1:17" ht="15.75" customHeight="1">
      <c r="A13" s="539"/>
      <c r="B13" s="520"/>
      <c r="C13" s="535" t="s">
        <v>45</v>
      </c>
      <c r="D13" s="520"/>
      <c r="E13" s="535" t="s">
        <v>46</v>
      </c>
      <c r="F13" s="513"/>
      <c r="G13" s="520"/>
      <c r="H13" s="540" t="s">
        <v>49</v>
      </c>
      <c r="I13" s="1352"/>
      <c r="J13" s="1352"/>
      <c r="K13" s="1352"/>
      <c r="L13" s="513"/>
      <c r="M13" s="513"/>
      <c r="N13" s="513"/>
      <c r="O13" s="513"/>
      <c r="P13" s="513"/>
      <c r="Q13" s="538"/>
    </row>
    <row r="14" spans="1:17" ht="12.75" customHeight="1">
      <c r="A14" s="541"/>
      <c r="B14" s="542"/>
      <c r="C14" s="542"/>
      <c r="D14" s="542"/>
      <c r="E14" s="542"/>
      <c r="F14" s="542"/>
      <c r="G14" s="542"/>
      <c r="H14" s="542"/>
      <c r="I14" s="542"/>
      <c r="J14" s="542"/>
      <c r="K14" s="543"/>
      <c r="L14" s="543"/>
      <c r="M14" s="543"/>
      <c r="N14" s="544"/>
      <c r="O14" s="545"/>
      <c r="P14" s="544"/>
      <c r="Q14" s="538"/>
    </row>
    <row r="15" spans="1:17" ht="15.75" customHeight="1">
      <c r="A15" s="541"/>
      <c r="B15" s="520"/>
      <c r="C15" s="535" t="s">
        <v>47</v>
      </c>
      <c r="D15" s="520"/>
      <c r="E15" s="540" t="s">
        <v>48</v>
      </c>
      <c r="F15" s="513"/>
      <c r="G15" s="513"/>
      <c r="H15" s="513"/>
      <c r="I15" s="513"/>
      <c r="J15" s="513"/>
      <c r="K15" s="540"/>
      <c r="L15" s="540"/>
      <c r="M15" s="537"/>
      <c r="N15" s="544"/>
      <c r="O15" s="545"/>
      <c r="P15" s="544"/>
      <c r="Q15" s="538"/>
    </row>
    <row r="16" spans="1:17" ht="12.75" customHeight="1">
      <c r="A16" s="546"/>
      <c r="B16" s="547"/>
      <c r="C16" s="547"/>
      <c r="D16" s="547"/>
      <c r="E16" s="547"/>
      <c r="F16" s="547"/>
      <c r="G16" s="547"/>
      <c r="H16" s="547"/>
      <c r="I16" s="547"/>
      <c r="J16" s="547"/>
      <c r="K16" s="548"/>
      <c r="L16" s="548"/>
      <c r="M16" s="548"/>
      <c r="N16" s="549"/>
      <c r="O16" s="550"/>
      <c r="P16" s="544"/>
      <c r="Q16" s="538"/>
    </row>
    <row r="17" spans="1:17" ht="93" customHeight="1">
      <c r="A17" s="1353" t="s">
        <v>690</v>
      </c>
      <c r="B17" s="1354"/>
      <c r="C17" s="1354"/>
      <c r="D17" s="1354"/>
      <c r="E17" s="1354"/>
      <c r="F17" s="1354"/>
      <c r="G17" s="1354"/>
      <c r="H17" s="1355"/>
      <c r="I17" s="1356"/>
      <c r="J17" s="1356"/>
      <c r="K17" s="1356"/>
      <c r="L17" s="595"/>
      <c r="M17" s="1357">
        <v>0.3</v>
      </c>
      <c r="N17" s="1358"/>
      <c r="O17" s="551"/>
      <c r="P17" s="1265">
        <f>IF(O17="","",M17*O17)</f>
      </c>
      <c r="Q17" s="1265"/>
    </row>
    <row r="18" spans="1:17" ht="22.5" customHeight="1">
      <c r="A18" s="527" t="s">
        <v>44</v>
      </c>
      <c r="B18" s="528"/>
      <c r="C18" s="528"/>
      <c r="D18" s="528"/>
      <c r="E18" s="528"/>
      <c r="F18" s="528"/>
      <c r="G18" s="528"/>
      <c r="H18" s="528"/>
      <c r="I18" s="529"/>
      <c r="J18" s="529"/>
      <c r="K18" s="529"/>
      <c r="L18" s="529"/>
      <c r="M18" s="530"/>
      <c r="N18" s="530"/>
      <c r="O18" s="552"/>
      <c r="P18" s="545"/>
      <c r="Q18" s="553"/>
    </row>
    <row r="19" spans="1:17" ht="7.5" customHeight="1">
      <c r="A19" s="554"/>
      <c r="B19" s="542"/>
      <c r="C19" s="542"/>
      <c r="D19" s="542"/>
      <c r="E19" s="542"/>
      <c r="F19" s="542"/>
      <c r="G19" s="542"/>
      <c r="H19" s="542"/>
      <c r="I19" s="542"/>
      <c r="J19" s="542"/>
      <c r="K19" s="543"/>
      <c r="L19" s="543"/>
      <c r="M19" s="543"/>
      <c r="N19" s="544"/>
      <c r="O19" s="545"/>
      <c r="P19" s="544"/>
      <c r="Q19" s="538"/>
    </row>
    <row r="20" spans="1:17" ht="15.75" customHeight="1">
      <c r="A20" s="539"/>
      <c r="B20" s="520"/>
      <c r="C20" s="535" t="s">
        <v>45</v>
      </c>
      <c r="D20" s="520"/>
      <c r="E20" s="535" t="s">
        <v>46</v>
      </c>
      <c r="F20" s="513"/>
      <c r="G20" s="520"/>
      <c r="H20" s="540" t="s">
        <v>49</v>
      </c>
      <c r="I20" s="1359"/>
      <c r="J20" s="1359"/>
      <c r="K20" s="1359"/>
      <c r="L20" s="543"/>
      <c r="M20" s="543"/>
      <c r="N20" s="544"/>
      <c r="O20" s="545"/>
      <c r="P20" s="544"/>
      <c r="Q20" s="538"/>
    </row>
    <row r="21" spans="1:17" ht="12.75" customHeight="1">
      <c r="A21" s="541"/>
      <c r="B21" s="542"/>
      <c r="C21" s="542"/>
      <c r="D21" s="542"/>
      <c r="E21" s="542"/>
      <c r="F21" s="542"/>
      <c r="G21" s="542"/>
      <c r="H21" s="542"/>
      <c r="I21" s="542"/>
      <c r="J21" s="542"/>
      <c r="K21" s="543"/>
      <c r="L21" s="543"/>
      <c r="M21" s="543"/>
      <c r="N21" s="544"/>
      <c r="O21" s="545"/>
      <c r="P21" s="544"/>
      <c r="Q21" s="538"/>
    </row>
    <row r="22" spans="1:17" ht="15.75" customHeight="1">
      <c r="A22" s="541"/>
      <c r="B22" s="520"/>
      <c r="C22" s="535" t="s">
        <v>47</v>
      </c>
      <c r="D22" s="520"/>
      <c r="E22" s="540" t="s">
        <v>48</v>
      </c>
      <c r="F22" s="513"/>
      <c r="G22" s="513"/>
      <c r="H22" s="513"/>
      <c r="I22" s="537"/>
      <c r="J22" s="537"/>
      <c r="K22" s="540"/>
      <c r="L22" s="540"/>
      <c r="M22" s="513"/>
      <c r="N22" s="544"/>
      <c r="O22" s="545"/>
      <c r="P22" s="544"/>
      <c r="Q22" s="538"/>
    </row>
    <row r="23" spans="1:17" ht="12.75" customHeight="1">
      <c r="A23" s="541"/>
      <c r="B23" s="535"/>
      <c r="C23" s="535"/>
      <c r="D23" s="535"/>
      <c r="E23" s="540"/>
      <c r="F23" s="540"/>
      <c r="G23" s="540"/>
      <c r="H23" s="537"/>
      <c r="I23" s="537"/>
      <c r="J23" s="537"/>
      <c r="K23" s="543"/>
      <c r="L23" s="543"/>
      <c r="M23" s="543"/>
      <c r="N23" s="544"/>
      <c r="O23" s="545"/>
      <c r="P23" s="544"/>
      <c r="Q23" s="538"/>
    </row>
    <row r="24" spans="1:17" ht="3" customHeight="1" thickBot="1">
      <c r="A24" s="491"/>
      <c r="B24" s="492"/>
      <c r="C24" s="492"/>
      <c r="D24" s="492"/>
      <c r="E24" s="492"/>
      <c r="F24" s="492"/>
      <c r="G24" s="492"/>
      <c r="H24" s="493"/>
      <c r="I24" s="493"/>
      <c r="J24" s="493"/>
      <c r="K24" s="494"/>
      <c r="L24" s="494"/>
      <c r="M24" s="493"/>
      <c r="N24" s="493"/>
      <c r="O24" s="495"/>
      <c r="P24" s="493"/>
      <c r="Q24" s="496"/>
    </row>
    <row r="25" spans="1:17" ht="29.25" customHeight="1" thickTop="1">
      <c r="A25" s="1348" t="s">
        <v>248</v>
      </c>
      <c r="B25" s="1349"/>
      <c r="C25" s="1349"/>
      <c r="D25" s="1349"/>
      <c r="E25" s="1349"/>
      <c r="F25" s="1349"/>
      <c r="G25" s="1349"/>
      <c r="H25" s="1349"/>
      <c r="I25" s="1349"/>
      <c r="J25" s="1349"/>
      <c r="K25" s="1349"/>
      <c r="L25" s="1349"/>
      <c r="M25" s="1349"/>
      <c r="N25" s="1349"/>
      <c r="O25" s="1350"/>
      <c r="P25" s="1351">
        <f>SUM(P10,P17)</f>
        <v>0</v>
      </c>
      <c r="Q25" s="1351"/>
    </row>
    <row r="26" spans="1:16" ht="18.75" customHeight="1">
      <c r="A26" s="143"/>
      <c r="B26" s="143"/>
      <c r="C26" s="143"/>
      <c r="D26" s="144"/>
      <c r="E26" s="144"/>
      <c r="F26" s="144"/>
      <c r="G26" s="144"/>
      <c r="H26" s="144"/>
      <c r="I26" s="144"/>
      <c r="J26" s="144"/>
      <c r="K26" s="144"/>
      <c r="L26" s="144"/>
      <c r="M26" s="144"/>
      <c r="N26" s="144"/>
      <c r="O26" s="144"/>
      <c r="P26" s="303" t="str">
        <f>'Cover Page'!$K$39</f>
        <v>Rev 08/03/12</v>
      </c>
    </row>
    <row r="27" spans="1:17" ht="12.75">
      <c r="A27" s="203"/>
      <c r="B27" s="160"/>
      <c r="C27" s="160"/>
      <c r="D27" s="160"/>
      <c r="E27" s="160"/>
      <c r="F27" s="160"/>
      <c r="G27" s="160"/>
      <c r="H27" s="160"/>
      <c r="I27" s="160"/>
      <c r="J27" s="160"/>
      <c r="K27" s="160"/>
      <c r="L27" s="160"/>
      <c r="M27" s="160"/>
      <c r="N27" s="160"/>
      <c r="O27" s="160"/>
      <c r="P27" s="303" t="s">
        <v>380</v>
      </c>
      <c r="Q27" s="160"/>
    </row>
    <row r="28" spans="1:17" ht="12.75">
      <c r="A28" s="203"/>
      <c r="B28" s="160"/>
      <c r="C28" s="160"/>
      <c r="D28" s="160"/>
      <c r="E28" s="160"/>
      <c r="F28" s="160"/>
      <c r="G28" s="160"/>
      <c r="H28" s="160"/>
      <c r="I28" s="160"/>
      <c r="J28" s="160"/>
      <c r="K28" s="160"/>
      <c r="L28" s="160"/>
      <c r="M28" s="160"/>
      <c r="N28" s="160"/>
      <c r="O28" s="160"/>
      <c r="P28" s="160"/>
      <c r="Q28" s="160"/>
    </row>
    <row r="29" spans="1:17" ht="12.75">
      <c r="A29" s="203"/>
      <c r="B29" s="160"/>
      <c r="C29" s="160"/>
      <c r="D29" s="160"/>
      <c r="E29" s="160"/>
      <c r="F29" s="160"/>
      <c r="G29" s="160"/>
      <c r="H29" s="160"/>
      <c r="I29" s="160"/>
      <c r="J29" s="160"/>
      <c r="K29" s="160"/>
      <c r="L29" s="160"/>
      <c r="M29" s="160"/>
      <c r="N29" s="160"/>
      <c r="O29" s="160"/>
      <c r="P29" s="160"/>
      <c r="Q29" s="160"/>
    </row>
    <row r="30" spans="1:17" ht="12.75">
      <c r="A30" s="203"/>
      <c r="B30" s="160"/>
      <c r="C30" s="160"/>
      <c r="D30" s="160"/>
      <c r="E30" s="160"/>
      <c r="F30" s="160"/>
      <c r="G30" s="160"/>
      <c r="H30" s="160"/>
      <c r="I30" s="160"/>
      <c r="J30" s="160"/>
      <c r="K30" s="160"/>
      <c r="L30" s="160"/>
      <c r="M30" s="160"/>
      <c r="N30" s="160"/>
      <c r="O30" s="160"/>
      <c r="P30" s="160"/>
      <c r="Q30" s="160"/>
    </row>
    <row r="31" spans="1:17" ht="12.75">
      <c r="A31" s="203"/>
      <c r="B31" s="160"/>
      <c r="C31" s="160"/>
      <c r="D31" s="160"/>
      <c r="E31" s="160"/>
      <c r="F31" s="160"/>
      <c r="G31" s="160"/>
      <c r="H31" s="160"/>
      <c r="I31" s="160"/>
      <c r="J31" s="160"/>
      <c r="K31" s="160"/>
      <c r="L31" s="160"/>
      <c r="M31" s="160"/>
      <c r="N31" s="160"/>
      <c r="O31" s="160"/>
      <c r="P31" s="160"/>
      <c r="Q31" s="160"/>
    </row>
    <row r="32" spans="1:17" ht="12.75">
      <c r="A32" s="203"/>
      <c r="B32" s="160"/>
      <c r="C32" s="160"/>
      <c r="D32" s="160"/>
      <c r="E32" s="160"/>
      <c r="F32" s="160"/>
      <c r="G32" s="160"/>
      <c r="H32" s="160"/>
      <c r="I32" s="160"/>
      <c r="J32" s="160"/>
      <c r="K32" s="160"/>
      <c r="L32" s="160"/>
      <c r="M32" s="160"/>
      <c r="N32" s="160"/>
      <c r="O32" s="160"/>
      <c r="P32" s="160"/>
      <c r="Q32" s="160"/>
    </row>
    <row r="33" spans="1:17" ht="12.75">
      <c r="A33" s="203"/>
      <c r="B33" s="160"/>
      <c r="C33" s="160"/>
      <c r="D33" s="160"/>
      <c r="E33" s="160"/>
      <c r="F33" s="160"/>
      <c r="G33" s="160"/>
      <c r="H33" s="160"/>
      <c r="I33" s="160"/>
      <c r="J33" s="160"/>
      <c r="K33" s="160"/>
      <c r="L33" s="160"/>
      <c r="M33" s="160"/>
      <c r="N33" s="160"/>
      <c r="O33" s="160"/>
      <c r="P33" s="160"/>
      <c r="Q33" s="160"/>
    </row>
    <row r="34" spans="1:17" ht="12.75">
      <c r="A34" s="203"/>
      <c r="B34" s="160"/>
      <c r="C34" s="160"/>
      <c r="D34" s="160"/>
      <c r="E34" s="160"/>
      <c r="F34" s="160"/>
      <c r="G34" s="160"/>
      <c r="H34" s="160"/>
      <c r="I34" s="160"/>
      <c r="J34" s="160"/>
      <c r="K34" s="160"/>
      <c r="L34" s="160"/>
      <c r="M34" s="160"/>
      <c r="N34" s="160"/>
      <c r="O34" s="160"/>
      <c r="P34" s="160"/>
      <c r="Q34" s="160"/>
    </row>
    <row r="35" spans="1:17" ht="12.75">
      <c r="A35" s="203"/>
      <c r="B35" s="160"/>
      <c r="C35" s="160"/>
      <c r="D35" s="160"/>
      <c r="E35" s="160"/>
      <c r="F35" s="160"/>
      <c r="G35" s="160"/>
      <c r="H35" s="160"/>
      <c r="I35" s="160"/>
      <c r="J35" s="160"/>
      <c r="K35" s="160"/>
      <c r="L35" s="160"/>
      <c r="M35" s="160"/>
      <c r="N35" s="160"/>
      <c r="O35" s="160"/>
      <c r="P35" s="160"/>
      <c r="Q35" s="160"/>
    </row>
    <row r="36" spans="1:17" ht="12.75">
      <c r="A36" s="203"/>
      <c r="B36" s="160"/>
      <c r="C36" s="160"/>
      <c r="D36" s="160"/>
      <c r="E36" s="160"/>
      <c r="F36" s="160"/>
      <c r="G36" s="160"/>
      <c r="H36" s="160"/>
      <c r="I36" s="160"/>
      <c r="J36" s="160"/>
      <c r="K36" s="160"/>
      <c r="L36" s="160"/>
      <c r="M36" s="160"/>
      <c r="N36" s="160"/>
      <c r="O36" s="160"/>
      <c r="P36" s="160"/>
      <c r="Q36" s="160"/>
    </row>
    <row r="37" spans="1:17" ht="12.75">
      <c r="A37" s="203"/>
      <c r="B37" s="160"/>
      <c r="C37" s="160"/>
      <c r="D37" s="160"/>
      <c r="E37" s="160"/>
      <c r="F37" s="160"/>
      <c r="G37" s="160"/>
      <c r="H37" s="160"/>
      <c r="I37" s="160"/>
      <c r="J37" s="160"/>
      <c r="K37" s="160"/>
      <c r="L37" s="160"/>
      <c r="M37" s="160"/>
      <c r="N37" s="160"/>
      <c r="O37" s="160"/>
      <c r="P37" s="160"/>
      <c r="Q37" s="160"/>
    </row>
    <row r="38" spans="1:17" ht="12.75">
      <c r="A38" s="160"/>
      <c r="B38" s="160"/>
      <c r="C38" s="160"/>
      <c r="D38" s="160"/>
      <c r="E38" s="160"/>
      <c r="F38" s="160"/>
      <c r="G38" s="160"/>
      <c r="H38" s="160"/>
      <c r="I38" s="160"/>
      <c r="J38" s="160"/>
      <c r="K38" s="160"/>
      <c r="L38" s="160"/>
      <c r="M38" s="160"/>
      <c r="N38" s="160"/>
      <c r="O38" s="160"/>
      <c r="P38" s="160"/>
      <c r="Q38" s="160"/>
    </row>
    <row r="39" spans="1:17" ht="12.75">
      <c r="A39" s="160"/>
      <c r="B39" s="160"/>
      <c r="C39" s="160"/>
      <c r="D39" s="160"/>
      <c r="E39" s="160"/>
      <c r="F39" s="160"/>
      <c r="G39" s="160"/>
      <c r="H39" s="160"/>
      <c r="I39" s="160"/>
      <c r="J39" s="160"/>
      <c r="K39" s="160"/>
      <c r="L39" s="160"/>
      <c r="M39" s="160"/>
      <c r="N39" s="160"/>
      <c r="O39" s="160"/>
      <c r="P39" s="160"/>
      <c r="Q39" s="160"/>
    </row>
    <row r="40" spans="1:17" ht="12.75">
      <c r="A40" s="160"/>
      <c r="B40" s="160"/>
      <c r="C40" s="160"/>
      <c r="D40" s="160"/>
      <c r="E40" s="160"/>
      <c r="F40" s="160"/>
      <c r="G40" s="160"/>
      <c r="H40" s="160"/>
      <c r="I40" s="160"/>
      <c r="J40" s="160"/>
      <c r="K40" s="160"/>
      <c r="L40" s="160"/>
      <c r="M40" s="160"/>
      <c r="N40" s="160"/>
      <c r="O40" s="160"/>
      <c r="P40" s="160"/>
      <c r="Q40" s="160"/>
    </row>
    <row r="41" spans="1:17" ht="12.75">
      <c r="A41" s="160"/>
      <c r="B41" s="160"/>
      <c r="C41" s="160"/>
      <c r="D41" s="160"/>
      <c r="E41" s="160"/>
      <c r="F41" s="160"/>
      <c r="G41" s="160"/>
      <c r="H41" s="160"/>
      <c r="I41" s="160"/>
      <c r="J41" s="160"/>
      <c r="K41" s="160"/>
      <c r="L41" s="160"/>
      <c r="M41" s="160"/>
      <c r="N41" s="160"/>
      <c r="O41" s="160"/>
      <c r="P41" s="160"/>
      <c r="Q41" s="160"/>
    </row>
    <row r="42" spans="1:17" ht="12.75">
      <c r="A42" s="160"/>
      <c r="B42" s="160"/>
      <c r="C42" s="160"/>
      <c r="D42" s="160"/>
      <c r="E42" s="160"/>
      <c r="F42" s="160"/>
      <c r="G42" s="160"/>
      <c r="H42" s="160"/>
      <c r="I42" s="160"/>
      <c r="J42" s="160"/>
      <c r="K42" s="160"/>
      <c r="L42" s="160"/>
      <c r="M42" s="160"/>
      <c r="N42" s="160"/>
      <c r="O42" s="160"/>
      <c r="P42" s="160"/>
      <c r="Q42" s="160"/>
    </row>
    <row r="43" spans="1:17" ht="12.75">
      <c r="A43" s="160"/>
      <c r="B43" s="160"/>
      <c r="C43" s="160"/>
      <c r="D43" s="160"/>
      <c r="E43" s="160"/>
      <c r="F43" s="160"/>
      <c r="G43" s="160"/>
      <c r="H43" s="160"/>
      <c r="I43" s="160"/>
      <c r="J43" s="160"/>
      <c r="K43" s="160"/>
      <c r="L43" s="160"/>
      <c r="M43" s="160"/>
      <c r="N43" s="160"/>
      <c r="O43" s="160"/>
      <c r="P43" s="160"/>
      <c r="Q43" s="160"/>
    </row>
    <row r="44" spans="1:17" ht="12.75">
      <c r="A44" s="160"/>
      <c r="B44" s="160"/>
      <c r="C44" s="160"/>
      <c r="D44" s="160"/>
      <c r="E44" s="160"/>
      <c r="F44" s="160"/>
      <c r="G44" s="160"/>
      <c r="H44" s="160"/>
      <c r="I44" s="160"/>
      <c r="J44" s="160"/>
      <c r="K44" s="160"/>
      <c r="L44" s="160"/>
      <c r="M44" s="160"/>
      <c r="N44" s="160"/>
      <c r="O44" s="160"/>
      <c r="P44" s="160"/>
      <c r="Q44" s="160"/>
    </row>
    <row r="45" spans="1:17" ht="12.75">
      <c r="A45" s="160"/>
      <c r="B45" s="160"/>
      <c r="C45" s="160"/>
      <c r="D45" s="160"/>
      <c r="E45" s="160"/>
      <c r="F45" s="160"/>
      <c r="G45" s="160"/>
      <c r="H45" s="160"/>
      <c r="I45" s="160"/>
      <c r="J45" s="160"/>
      <c r="K45" s="160"/>
      <c r="L45" s="160"/>
      <c r="M45" s="160"/>
      <c r="N45" s="160"/>
      <c r="O45" s="160"/>
      <c r="P45" s="160"/>
      <c r="Q45" s="160"/>
    </row>
    <row r="46" spans="1:17" ht="12.75">
      <c r="A46" s="160"/>
      <c r="B46" s="160"/>
      <c r="C46" s="160"/>
      <c r="D46" s="160"/>
      <c r="E46" s="160"/>
      <c r="F46" s="160"/>
      <c r="G46" s="160"/>
      <c r="H46" s="160"/>
      <c r="I46" s="160"/>
      <c r="J46" s="160"/>
      <c r="K46" s="160"/>
      <c r="L46" s="160"/>
      <c r="M46" s="160"/>
      <c r="N46" s="160"/>
      <c r="O46" s="160"/>
      <c r="P46" s="160"/>
      <c r="Q46" s="160"/>
    </row>
    <row r="47" spans="1:17" ht="12.75">
      <c r="A47" s="160"/>
      <c r="B47" s="160"/>
      <c r="C47" s="160"/>
      <c r="D47" s="160"/>
      <c r="E47" s="160"/>
      <c r="F47" s="160"/>
      <c r="G47" s="160"/>
      <c r="H47" s="160"/>
      <c r="I47" s="160"/>
      <c r="J47" s="160"/>
      <c r="K47" s="160"/>
      <c r="L47" s="160"/>
      <c r="M47" s="160"/>
      <c r="N47" s="160"/>
      <c r="O47" s="160"/>
      <c r="P47" s="160"/>
      <c r="Q47" s="160"/>
    </row>
    <row r="48" spans="1:17" ht="12.75">
      <c r="A48" s="160"/>
      <c r="B48" s="160"/>
      <c r="C48" s="160"/>
      <c r="D48" s="160"/>
      <c r="E48" s="160"/>
      <c r="F48" s="160"/>
      <c r="G48" s="160"/>
      <c r="H48" s="160"/>
      <c r="I48" s="160"/>
      <c r="J48" s="160"/>
      <c r="K48" s="160"/>
      <c r="L48" s="160"/>
      <c r="M48" s="160"/>
      <c r="N48" s="160"/>
      <c r="O48" s="160"/>
      <c r="P48" s="160"/>
      <c r="Q48" s="160"/>
    </row>
    <row r="49" spans="1:17" ht="12.75">
      <c r="A49" s="160"/>
      <c r="B49" s="160"/>
      <c r="C49" s="160"/>
      <c r="D49" s="160"/>
      <c r="E49" s="160"/>
      <c r="F49" s="160"/>
      <c r="G49" s="160"/>
      <c r="H49" s="160"/>
      <c r="I49" s="160"/>
      <c r="J49" s="160"/>
      <c r="K49" s="160"/>
      <c r="L49" s="160"/>
      <c r="M49" s="160"/>
      <c r="N49" s="160"/>
      <c r="O49" s="160"/>
      <c r="P49" s="160"/>
      <c r="Q49" s="160"/>
    </row>
    <row r="50" spans="1:17" ht="12.75">
      <c r="A50" s="160"/>
      <c r="B50" s="160"/>
      <c r="C50" s="160"/>
      <c r="D50" s="160"/>
      <c r="E50" s="160"/>
      <c r="F50" s="160"/>
      <c r="G50" s="160"/>
      <c r="H50" s="160"/>
      <c r="I50" s="160"/>
      <c r="J50" s="160"/>
      <c r="K50" s="160"/>
      <c r="L50" s="160"/>
      <c r="M50" s="160"/>
      <c r="N50" s="160"/>
      <c r="O50" s="160"/>
      <c r="P50" s="160"/>
      <c r="Q50" s="160"/>
    </row>
    <row r="51" spans="1:17" ht="12.75">
      <c r="A51" s="160"/>
      <c r="B51" s="160"/>
      <c r="C51" s="160"/>
      <c r="D51" s="160"/>
      <c r="E51" s="160"/>
      <c r="F51" s="160"/>
      <c r="G51" s="160"/>
      <c r="H51" s="160"/>
      <c r="I51" s="160"/>
      <c r="J51" s="160"/>
      <c r="K51" s="160"/>
      <c r="L51" s="160"/>
      <c r="M51" s="160"/>
      <c r="N51" s="160"/>
      <c r="O51" s="160"/>
      <c r="P51" s="160"/>
      <c r="Q51" s="160"/>
    </row>
    <row r="52" spans="1:17" ht="12.75">
      <c r="A52" s="160"/>
      <c r="B52" s="160"/>
      <c r="C52" s="160"/>
      <c r="D52" s="160"/>
      <c r="E52" s="160"/>
      <c r="F52" s="160"/>
      <c r="G52" s="160"/>
      <c r="H52" s="160"/>
      <c r="I52" s="160"/>
      <c r="J52" s="160"/>
      <c r="K52" s="160"/>
      <c r="L52" s="160"/>
      <c r="M52" s="160"/>
      <c r="N52" s="160"/>
      <c r="O52" s="160"/>
      <c r="P52" s="160"/>
      <c r="Q52" s="160"/>
    </row>
    <row r="53" spans="1:17" ht="12.75">
      <c r="A53" s="160"/>
      <c r="B53" s="160"/>
      <c r="C53" s="160"/>
      <c r="D53" s="160"/>
      <c r="E53" s="160"/>
      <c r="F53" s="160"/>
      <c r="G53" s="160"/>
      <c r="H53" s="160"/>
      <c r="I53" s="160"/>
      <c r="J53" s="160"/>
      <c r="K53" s="160"/>
      <c r="L53" s="160"/>
      <c r="M53" s="160"/>
      <c r="N53" s="160"/>
      <c r="O53" s="160"/>
      <c r="P53" s="160"/>
      <c r="Q53" s="160"/>
    </row>
    <row r="54" spans="1:17" ht="12.75">
      <c r="A54" s="160"/>
      <c r="B54" s="160"/>
      <c r="C54" s="160"/>
      <c r="D54" s="160"/>
      <c r="E54" s="160"/>
      <c r="F54" s="160"/>
      <c r="G54" s="160"/>
      <c r="H54" s="160"/>
      <c r="I54" s="160"/>
      <c r="J54" s="160"/>
      <c r="K54" s="160"/>
      <c r="L54" s="160"/>
      <c r="M54" s="160"/>
      <c r="N54" s="160"/>
      <c r="O54" s="160"/>
      <c r="P54" s="160"/>
      <c r="Q54" s="160"/>
    </row>
    <row r="55" spans="1:17" ht="12.75">
      <c r="A55" s="160"/>
      <c r="B55" s="160"/>
      <c r="C55" s="160"/>
      <c r="D55" s="160"/>
      <c r="E55" s="160"/>
      <c r="F55" s="160"/>
      <c r="G55" s="160"/>
      <c r="H55" s="160"/>
      <c r="I55" s="160"/>
      <c r="J55" s="160"/>
      <c r="K55" s="160"/>
      <c r="L55" s="160"/>
      <c r="M55" s="160"/>
      <c r="N55" s="160"/>
      <c r="O55" s="160"/>
      <c r="P55" s="160"/>
      <c r="Q55" s="160"/>
    </row>
    <row r="56" spans="1:17" ht="12.75">
      <c r="A56" s="160"/>
      <c r="B56" s="160"/>
      <c r="C56" s="160"/>
      <c r="D56" s="160"/>
      <c r="E56" s="160"/>
      <c r="F56" s="160"/>
      <c r="G56" s="160"/>
      <c r="H56" s="160"/>
      <c r="I56" s="160"/>
      <c r="J56" s="160"/>
      <c r="K56" s="160"/>
      <c r="L56" s="160"/>
      <c r="M56" s="160"/>
      <c r="N56" s="160"/>
      <c r="O56" s="160"/>
      <c r="P56" s="160"/>
      <c r="Q56" s="160"/>
    </row>
    <row r="57" spans="1:17" ht="12.75">
      <c r="A57" s="160"/>
      <c r="B57" s="160"/>
      <c r="C57" s="160"/>
      <c r="D57" s="160"/>
      <c r="E57" s="160"/>
      <c r="F57" s="160"/>
      <c r="G57" s="160"/>
      <c r="H57" s="160"/>
      <c r="I57" s="160"/>
      <c r="J57" s="160"/>
      <c r="K57" s="160"/>
      <c r="L57" s="160"/>
      <c r="M57" s="160"/>
      <c r="N57" s="160"/>
      <c r="O57" s="160"/>
      <c r="P57" s="160"/>
      <c r="Q57" s="160"/>
    </row>
    <row r="58" spans="1:17" ht="12.75">
      <c r="A58" s="160"/>
      <c r="B58" s="160"/>
      <c r="C58" s="160"/>
      <c r="D58" s="160"/>
      <c r="E58" s="160"/>
      <c r="F58" s="160"/>
      <c r="G58" s="160"/>
      <c r="H58" s="160"/>
      <c r="I58" s="160"/>
      <c r="J58" s="160"/>
      <c r="K58" s="160"/>
      <c r="L58" s="160"/>
      <c r="M58" s="160"/>
      <c r="N58" s="160"/>
      <c r="O58" s="160"/>
      <c r="P58" s="160"/>
      <c r="Q58" s="160"/>
    </row>
    <row r="59" spans="1:17" ht="12.75">
      <c r="A59" s="160"/>
      <c r="B59" s="160"/>
      <c r="C59" s="160"/>
      <c r="D59" s="160"/>
      <c r="E59" s="160"/>
      <c r="F59" s="160"/>
      <c r="G59" s="160"/>
      <c r="H59" s="160"/>
      <c r="I59" s="160"/>
      <c r="J59" s="160"/>
      <c r="K59" s="160"/>
      <c r="L59" s="160"/>
      <c r="M59" s="160"/>
      <c r="N59" s="160"/>
      <c r="O59" s="160"/>
      <c r="P59" s="160"/>
      <c r="Q59" s="160"/>
    </row>
    <row r="60" spans="1:17" ht="12.75">
      <c r="A60" s="160"/>
      <c r="B60" s="160"/>
      <c r="C60" s="160"/>
      <c r="D60" s="160"/>
      <c r="E60" s="160"/>
      <c r="F60" s="160"/>
      <c r="G60" s="160"/>
      <c r="H60" s="160"/>
      <c r="I60" s="160"/>
      <c r="J60" s="160"/>
      <c r="K60" s="160"/>
      <c r="L60" s="160"/>
      <c r="M60" s="160"/>
      <c r="N60" s="160"/>
      <c r="O60" s="160"/>
      <c r="P60" s="160"/>
      <c r="Q60" s="160"/>
    </row>
    <row r="61" spans="1:17" ht="12.75">
      <c r="A61" s="160"/>
      <c r="B61" s="160"/>
      <c r="C61" s="160"/>
      <c r="D61" s="160"/>
      <c r="E61" s="160"/>
      <c r="F61" s="160"/>
      <c r="G61" s="160"/>
      <c r="H61" s="160"/>
      <c r="I61" s="160"/>
      <c r="J61" s="160"/>
      <c r="K61" s="160"/>
      <c r="L61" s="160"/>
      <c r="M61" s="160"/>
      <c r="N61" s="160"/>
      <c r="O61" s="160"/>
      <c r="P61" s="160"/>
      <c r="Q61" s="160"/>
    </row>
    <row r="62" spans="1:17" ht="12.75">
      <c r="A62" s="160"/>
      <c r="B62" s="160"/>
      <c r="C62" s="160"/>
      <c r="D62" s="160"/>
      <c r="E62" s="160"/>
      <c r="F62" s="160"/>
      <c r="G62" s="160"/>
      <c r="H62" s="160"/>
      <c r="I62" s="160"/>
      <c r="J62" s="160"/>
      <c r="K62" s="160"/>
      <c r="L62" s="160"/>
      <c r="M62" s="160"/>
      <c r="N62" s="160"/>
      <c r="O62" s="160"/>
      <c r="P62" s="160"/>
      <c r="Q62" s="160"/>
    </row>
    <row r="63" spans="1:17" ht="12.75">
      <c r="A63" s="160"/>
      <c r="B63" s="160"/>
      <c r="C63" s="160"/>
      <c r="D63" s="160"/>
      <c r="E63" s="160"/>
      <c r="F63" s="160"/>
      <c r="G63" s="160"/>
      <c r="H63" s="160"/>
      <c r="I63" s="160"/>
      <c r="J63" s="160"/>
      <c r="K63" s="160"/>
      <c r="L63" s="160"/>
      <c r="M63" s="160"/>
      <c r="N63" s="160"/>
      <c r="O63" s="160"/>
      <c r="P63" s="160"/>
      <c r="Q63" s="160"/>
    </row>
    <row r="64" spans="1:17" ht="12.75">
      <c r="A64" s="160"/>
      <c r="B64" s="160"/>
      <c r="C64" s="160"/>
      <c r="D64" s="160"/>
      <c r="E64" s="160"/>
      <c r="F64" s="160"/>
      <c r="G64" s="160"/>
      <c r="H64" s="160"/>
      <c r="I64" s="160"/>
      <c r="J64" s="160"/>
      <c r="K64" s="160"/>
      <c r="L64" s="160"/>
      <c r="M64" s="160"/>
      <c r="N64" s="160"/>
      <c r="O64" s="160"/>
      <c r="P64" s="160"/>
      <c r="Q64" s="160"/>
    </row>
    <row r="65" spans="1:17" ht="12.75">
      <c r="A65" s="160"/>
      <c r="B65" s="160"/>
      <c r="C65" s="160"/>
      <c r="D65" s="160"/>
      <c r="E65" s="160"/>
      <c r="F65" s="160"/>
      <c r="G65" s="160"/>
      <c r="H65" s="160"/>
      <c r="I65" s="160"/>
      <c r="J65" s="160"/>
      <c r="K65" s="160"/>
      <c r="L65" s="160"/>
      <c r="M65" s="160"/>
      <c r="N65" s="160"/>
      <c r="O65" s="160"/>
      <c r="P65" s="160"/>
      <c r="Q65" s="160"/>
    </row>
    <row r="66" spans="1:17" ht="12.75">
      <c r="A66" s="160"/>
      <c r="B66" s="160"/>
      <c r="C66" s="160"/>
      <c r="D66" s="160"/>
      <c r="E66" s="160"/>
      <c r="F66" s="160"/>
      <c r="G66" s="160"/>
      <c r="H66" s="160"/>
      <c r="I66" s="160"/>
      <c r="J66" s="160"/>
      <c r="K66" s="160"/>
      <c r="L66" s="160"/>
      <c r="M66" s="160"/>
      <c r="N66" s="160"/>
      <c r="O66" s="160"/>
      <c r="P66" s="160"/>
      <c r="Q66" s="160"/>
    </row>
    <row r="67" spans="1:17" ht="12.75">
      <c r="A67" s="160"/>
      <c r="B67" s="160"/>
      <c r="C67" s="160"/>
      <c r="D67" s="160"/>
      <c r="E67" s="160"/>
      <c r="F67" s="160"/>
      <c r="G67" s="160"/>
      <c r="H67" s="160"/>
      <c r="I67" s="160"/>
      <c r="J67" s="160"/>
      <c r="K67" s="160"/>
      <c r="L67" s="160"/>
      <c r="M67" s="160"/>
      <c r="N67" s="160"/>
      <c r="O67" s="160"/>
      <c r="P67" s="160"/>
      <c r="Q67" s="160"/>
    </row>
    <row r="68" spans="1:17" ht="12.75">
      <c r="A68" s="160"/>
      <c r="B68" s="160"/>
      <c r="C68" s="160"/>
      <c r="D68" s="160"/>
      <c r="E68" s="160"/>
      <c r="F68" s="160"/>
      <c r="G68" s="160"/>
      <c r="H68" s="160"/>
      <c r="I68" s="160"/>
      <c r="J68" s="160"/>
      <c r="K68" s="160"/>
      <c r="L68" s="160"/>
      <c r="M68" s="160"/>
      <c r="N68" s="160"/>
      <c r="O68" s="160"/>
      <c r="P68" s="160"/>
      <c r="Q68" s="160"/>
    </row>
    <row r="69" spans="1:17" ht="12.75">
      <c r="A69" s="160"/>
      <c r="B69" s="160"/>
      <c r="C69" s="160"/>
      <c r="D69" s="160"/>
      <c r="E69" s="160"/>
      <c r="F69" s="160"/>
      <c r="G69" s="160"/>
      <c r="H69" s="160"/>
      <c r="I69" s="160"/>
      <c r="J69" s="160"/>
      <c r="K69" s="160"/>
      <c r="L69" s="160"/>
      <c r="M69" s="160"/>
      <c r="N69" s="160"/>
      <c r="O69" s="160"/>
      <c r="P69" s="160"/>
      <c r="Q69" s="160"/>
    </row>
    <row r="70" spans="1:17" ht="12.75">
      <c r="A70" s="160"/>
      <c r="B70" s="160"/>
      <c r="C70" s="160"/>
      <c r="D70" s="160"/>
      <c r="E70" s="160"/>
      <c r="F70" s="160"/>
      <c r="G70" s="160"/>
      <c r="H70" s="160"/>
      <c r="I70" s="160"/>
      <c r="J70" s="160"/>
      <c r="K70" s="160"/>
      <c r="L70" s="160"/>
      <c r="M70" s="160"/>
      <c r="N70" s="160"/>
      <c r="O70" s="160"/>
      <c r="P70" s="160"/>
      <c r="Q70" s="160"/>
    </row>
    <row r="71" spans="1:17" ht="12.75">
      <c r="A71" s="160"/>
      <c r="B71" s="160"/>
      <c r="C71" s="160"/>
      <c r="D71" s="160"/>
      <c r="E71" s="160"/>
      <c r="F71" s="160"/>
      <c r="G71" s="160"/>
      <c r="H71" s="160"/>
      <c r="I71" s="160"/>
      <c r="J71" s="160"/>
      <c r="K71" s="160"/>
      <c r="L71" s="160"/>
      <c r="M71" s="160"/>
      <c r="N71" s="160"/>
      <c r="O71" s="160"/>
      <c r="P71" s="160"/>
      <c r="Q71" s="160"/>
    </row>
    <row r="72" spans="1:17" ht="12.75">
      <c r="A72" s="160"/>
      <c r="B72" s="160"/>
      <c r="C72" s="160"/>
      <c r="D72" s="160"/>
      <c r="E72" s="160"/>
      <c r="F72" s="160"/>
      <c r="G72" s="160"/>
      <c r="H72" s="160"/>
      <c r="I72" s="160"/>
      <c r="J72" s="160"/>
      <c r="K72" s="160"/>
      <c r="L72" s="160"/>
      <c r="M72" s="160"/>
      <c r="N72" s="160"/>
      <c r="O72" s="160"/>
      <c r="P72" s="160"/>
      <c r="Q72" s="160"/>
    </row>
    <row r="73" spans="1:17" ht="12.75">
      <c r="A73" s="160"/>
      <c r="B73" s="160"/>
      <c r="C73" s="160"/>
      <c r="D73" s="160"/>
      <c r="E73" s="160"/>
      <c r="F73" s="160"/>
      <c r="G73" s="160"/>
      <c r="H73" s="160"/>
      <c r="I73" s="160"/>
      <c r="J73" s="160"/>
      <c r="K73" s="160"/>
      <c r="L73" s="160"/>
      <c r="M73" s="160"/>
      <c r="N73" s="160"/>
      <c r="O73" s="160"/>
      <c r="P73" s="160"/>
      <c r="Q73" s="160"/>
    </row>
    <row r="74" spans="1:17" ht="12.75">
      <c r="A74" s="160"/>
      <c r="B74" s="160"/>
      <c r="C74" s="160"/>
      <c r="D74" s="160"/>
      <c r="E74" s="160"/>
      <c r="F74" s="160"/>
      <c r="G74" s="160"/>
      <c r="H74" s="160"/>
      <c r="I74" s="160"/>
      <c r="J74" s="160"/>
      <c r="K74" s="160"/>
      <c r="L74" s="160"/>
      <c r="M74" s="160"/>
      <c r="N74" s="160"/>
      <c r="O74" s="160"/>
      <c r="P74" s="160"/>
      <c r="Q74" s="160"/>
    </row>
    <row r="75" spans="1:17" ht="12.75">
      <c r="A75" s="160"/>
      <c r="B75" s="160"/>
      <c r="C75" s="160"/>
      <c r="D75" s="160"/>
      <c r="E75" s="160"/>
      <c r="F75" s="160"/>
      <c r="G75" s="160"/>
      <c r="H75" s="160"/>
      <c r="I75" s="160"/>
      <c r="J75" s="160"/>
      <c r="K75" s="160"/>
      <c r="L75" s="160"/>
      <c r="M75" s="160"/>
      <c r="N75" s="160"/>
      <c r="O75" s="160"/>
      <c r="P75" s="160"/>
      <c r="Q75" s="160"/>
    </row>
    <row r="76" spans="1:17" ht="12.75">
      <c r="A76" s="160"/>
      <c r="B76" s="160"/>
      <c r="C76" s="160"/>
      <c r="D76" s="160"/>
      <c r="E76" s="160"/>
      <c r="F76" s="160"/>
      <c r="G76" s="160"/>
      <c r="H76" s="160"/>
      <c r="I76" s="160"/>
      <c r="J76" s="160"/>
      <c r="K76" s="160"/>
      <c r="L76" s="160"/>
      <c r="M76" s="160"/>
      <c r="N76" s="160"/>
      <c r="O76" s="160"/>
      <c r="P76" s="160"/>
      <c r="Q76" s="160"/>
    </row>
    <row r="77" spans="1:17" ht="12.75">
      <c r="A77" s="160"/>
      <c r="B77" s="160"/>
      <c r="C77" s="160"/>
      <c r="D77" s="160"/>
      <c r="E77" s="160"/>
      <c r="F77" s="160"/>
      <c r="G77" s="160"/>
      <c r="H77" s="160"/>
      <c r="I77" s="160"/>
      <c r="J77" s="160"/>
      <c r="K77" s="160"/>
      <c r="L77" s="160"/>
      <c r="M77" s="160"/>
      <c r="N77" s="160"/>
      <c r="O77" s="160"/>
      <c r="P77" s="160"/>
      <c r="Q77" s="160"/>
    </row>
    <row r="78" spans="1:17" ht="12.75">
      <c r="A78" s="160"/>
      <c r="B78" s="160"/>
      <c r="C78" s="160"/>
      <c r="D78" s="160"/>
      <c r="E78" s="160"/>
      <c r="F78" s="160"/>
      <c r="G78" s="160"/>
      <c r="H78" s="160"/>
      <c r="I78" s="160"/>
      <c r="J78" s="160"/>
      <c r="K78" s="160"/>
      <c r="L78" s="160"/>
      <c r="M78" s="160"/>
      <c r="N78" s="160"/>
      <c r="O78" s="160"/>
      <c r="P78" s="160"/>
      <c r="Q78" s="160"/>
    </row>
    <row r="79" spans="1:17" ht="12.75">
      <c r="A79" s="160"/>
      <c r="B79" s="160"/>
      <c r="C79" s="160"/>
      <c r="D79" s="160"/>
      <c r="E79" s="160"/>
      <c r="F79" s="160"/>
      <c r="G79" s="160"/>
      <c r="H79" s="160"/>
      <c r="I79" s="160"/>
      <c r="J79" s="160"/>
      <c r="K79" s="160"/>
      <c r="L79" s="160"/>
      <c r="M79" s="160"/>
      <c r="N79" s="160"/>
      <c r="O79" s="160"/>
      <c r="P79" s="160"/>
      <c r="Q79" s="160"/>
    </row>
    <row r="80" spans="1:17" ht="12.75">
      <c r="A80" s="160"/>
      <c r="B80" s="160"/>
      <c r="C80" s="160"/>
      <c r="D80" s="160"/>
      <c r="E80" s="160"/>
      <c r="F80" s="160"/>
      <c r="G80" s="160"/>
      <c r="H80" s="160"/>
      <c r="I80" s="160"/>
      <c r="J80" s="160"/>
      <c r="K80" s="160"/>
      <c r="L80" s="160"/>
      <c r="M80" s="160"/>
      <c r="N80" s="160"/>
      <c r="O80" s="160"/>
      <c r="P80" s="160"/>
      <c r="Q80" s="160"/>
    </row>
    <row r="81" spans="1:17" ht="12.75">
      <c r="A81" s="160"/>
      <c r="B81" s="160"/>
      <c r="C81" s="160"/>
      <c r="D81" s="160"/>
      <c r="E81" s="160"/>
      <c r="F81" s="160"/>
      <c r="G81" s="160"/>
      <c r="H81" s="160"/>
      <c r="I81" s="160"/>
      <c r="J81" s="160"/>
      <c r="K81" s="160"/>
      <c r="L81" s="160"/>
      <c r="M81" s="160"/>
      <c r="N81" s="160"/>
      <c r="O81" s="160"/>
      <c r="P81" s="160"/>
      <c r="Q81" s="160"/>
    </row>
    <row r="82" spans="1:17" ht="12.75">
      <c r="A82" s="160"/>
      <c r="B82" s="160"/>
      <c r="C82" s="160"/>
      <c r="D82" s="160"/>
      <c r="E82" s="160"/>
      <c r="F82" s="160"/>
      <c r="G82" s="160"/>
      <c r="H82" s="160"/>
      <c r="I82" s="160"/>
      <c r="J82" s="160"/>
      <c r="K82" s="160"/>
      <c r="L82" s="160"/>
      <c r="M82" s="160"/>
      <c r="N82" s="160"/>
      <c r="O82" s="160"/>
      <c r="P82" s="160"/>
      <c r="Q82" s="160"/>
    </row>
    <row r="83" spans="1:17" ht="12.75">
      <c r="A83" s="160"/>
      <c r="B83" s="160"/>
      <c r="C83" s="160"/>
      <c r="D83" s="160"/>
      <c r="E83" s="160"/>
      <c r="F83" s="160"/>
      <c r="G83" s="160"/>
      <c r="H83" s="160"/>
      <c r="I83" s="160"/>
      <c r="J83" s="160"/>
      <c r="K83" s="160"/>
      <c r="L83" s="160"/>
      <c r="M83" s="160"/>
      <c r="N83" s="160"/>
      <c r="O83" s="160"/>
      <c r="P83" s="160"/>
      <c r="Q83" s="160"/>
    </row>
    <row r="84" spans="1:17" ht="12.75">
      <c r="A84" s="160"/>
      <c r="B84" s="160"/>
      <c r="C84" s="160"/>
      <c r="D84" s="160"/>
      <c r="E84" s="160"/>
      <c r="F84" s="160"/>
      <c r="G84" s="160"/>
      <c r="H84" s="160"/>
      <c r="I84" s="160"/>
      <c r="J84" s="160"/>
      <c r="K84" s="160"/>
      <c r="L84" s="160"/>
      <c r="M84" s="160"/>
      <c r="N84" s="160"/>
      <c r="O84" s="160"/>
      <c r="P84" s="160"/>
      <c r="Q84" s="160"/>
    </row>
    <row r="85" spans="1:17" ht="12.75">
      <c r="A85" s="160"/>
      <c r="B85" s="160"/>
      <c r="C85" s="160"/>
      <c r="D85" s="160"/>
      <c r="E85" s="160"/>
      <c r="F85" s="160"/>
      <c r="G85" s="160"/>
      <c r="H85" s="160"/>
      <c r="I85" s="160"/>
      <c r="J85" s="160"/>
      <c r="K85" s="160"/>
      <c r="L85" s="160"/>
      <c r="M85" s="160"/>
      <c r="N85" s="160"/>
      <c r="O85" s="160"/>
      <c r="P85" s="160"/>
      <c r="Q85" s="160"/>
    </row>
  </sheetData>
  <sheetProtection password="C71C" sheet="1" objects="1" scenarios="1" selectLockedCells="1"/>
  <mergeCells count="21">
    <mergeCell ref="A1:Q1"/>
    <mergeCell ref="B4:D4"/>
    <mergeCell ref="J4:K4"/>
    <mergeCell ref="C6:F6"/>
    <mergeCell ref="K6:M6"/>
    <mergeCell ref="A10:H10"/>
    <mergeCell ref="I10:K10"/>
    <mergeCell ref="M10:N10"/>
    <mergeCell ref="P10:Q10"/>
    <mergeCell ref="M9:N9"/>
    <mergeCell ref="A9:H9"/>
    <mergeCell ref="I9:K9"/>
    <mergeCell ref="P9:Q9"/>
    <mergeCell ref="A25:O25"/>
    <mergeCell ref="P25:Q25"/>
    <mergeCell ref="I13:K13"/>
    <mergeCell ref="A17:H17"/>
    <mergeCell ref="I17:K17"/>
    <mergeCell ref="M17:N17"/>
    <mergeCell ref="P17:Q17"/>
    <mergeCell ref="I20:K20"/>
  </mergeCells>
  <conditionalFormatting sqref="P25">
    <cfRule type="cellIs" priority="1" dxfId="1" operator="equal" stopIfTrue="1">
      <formula>0</formula>
    </cfRule>
  </conditionalFormatting>
  <printOptions horizontalCentered="1"/>
  <pageMargins left="0.2" right="0.2" top="0.5" bottom="0.5" header="0.25" footer="0.25"/>
  <pageSetup horizontalDpi="600" verticalDpi="600" orientation="portrait" paperSize="138" scale="56" r:id="rId1"/>
</worksheet>
</file>

<file path=xl/worksheets/sheet11.xml><?xml version="1.0" encoding="utf-8"?>
<worksheet xmlns="http://schemas.openxmlformats.org/spreadsheetml/2006/main" xmlns:r="http://schemas.openxmlformats.org/officeDocument/2006/relationships">
  <sheetPr>
    <tabColor rgb="FFFFFF99"/>
  </sheetPr>
  <dimension ref="A1:T55"/>
  <sheetViews>
    <sheetView showZeros="0" zoomScale="80" zoomScaleNormal="80" zoomScaleSheetLayoutView="100" zoomScalePageLayoutView="0" workbookViewId="0" topLeftCell="A1">
      <selection activeCell="H4" sqref="H4:H6"/>
    </sheetView>
  </sheetViews>
  <sheetFormatPr defaultColWidth="9.140625" defaultRowHeight="12.75"/>
  <cols>
    <col min="2" max="2" width="37.00390625" style="0" customWidth="1"/>
    <col min="3" max="3" width="14.421875" style="0" customWidth="1"/>
    <col min="4" max="4" width="11.57421875" style="0" customWidth="1"/>
    <col min="5" max="5" width="9.00390625" style="0" customWidth="1"/>
    <col min="6" max="6" width="9.140625" style="0" customWidth="1"/>
    <col min="7" max="7" width="9.00390625" style="0" customWidth="1"/>
    <col min="8" max="8" width="9.7109375" style="0" customWidth="1"/>
    <col min="9" max="9" width="10.7109375" style="0" bestFit="1" customWidth="1"/>
    <col min="10" max="10" width="10.421875" style="0" customWidth="1"/>
    <col min="15" max="15" width="10.7109375" style="0" customWidth="1"/>
    <col min="20" max="20" width="11.421875" style="0" customWidth="1"/>
  </cols>
  <sheetData>
    <row r="1" spans="1:10" ht="21" customHeight="1">
      <c r="A1" s="1410" t="s">
        <v>253</v>
      </c>
      <c r="B1" s="1410"/>
      <c r="C1" s="1410"/>
      <c r="D1" s="1410"/>
      <c r="E1" s="1410"/>
      <c r="F1" s="1410"/>
      <c r="G1" s="1410"/>
      <c r="H1" s="1410"/>
      <c r="I1" s="1410"/>
      <c r="J1" s="1410"/>
    </row>
    <row r="2" spans="1:10" ht="30" customHeight="1">
      <c r="A2" s="1411" t="s">
        <v>115</v>
      </c>
      <c r="B2" s="1412"/>
      <c r="C2" s="1413" t="s">
        <v>137</v>
      </c>
      <c r="D2" s="1412"/>
      <c r="E2" s="1412"/>
      <c r="F2" s="1412"/>
      <c r="G2" s="1414"/>
      <c r="H2" s="394" t="s">
        <v>105</v>
      </c>
      <c r="I2" s="395" t="s">
        <v>247</v>
      </c>
      <c r="J2" s="396" t="s">
        <v>140</v>
      </c>
    </row>
    <row r="3" spans="1:10" ht="15.75">
      <c r="A3" s="1415" t="s">
        <v>7</v>
      </c>
      <c r="B3" s="1416"/>
      <c r="C3" s="1416"/>
      <c r="D3" s="1416"/>
      <c r="E3" s="1416"/>
      <c r="F3" s="1416"/>
      <c r="G3" s="1416"/>
      <c r="H3" s="1416"/>
      <c r="I3" s="1416"/>
      <c r="J3" s="1417"/>
    </row>
    <row r="4" spans="1:10" ht="65.25" customHeight="1">
      <c r="A4" s="1371" t="s">
        <v>516</v>
      </c>
      <c r="B4" s="1389"/>
      <c r="C4" s="1424" t="s">
        <v>515</v>
      </c>
      <c r="D4" s="1425"/>
      <c r="E4" s="1425"/>
      <c r="F4" s="1425"/>
      <c r="G4" s="1372"/>
      <c r="H4" s="1405"/>
      <c r="I4" s="220">
        <v>40</v>
      </c>
      <c r="J4" s="1420">
        <f>IF(H4="","",H4*I4)</f>
      </c>
    </row>
    <row r="5" spans="1:10" ht="17.25" customHeight="1">
      <c r="A5" s="1373"/>
      <c r="B5" s="1384"/>
      <c r="C5" s="397" t="s">
        <v>408</v>
      </c>
      <c r="D5" s="1423"/>
      <c r="E5" s="1423"/>
      <c r="F5" s="654" t="s">
        <v>332</v>
      </c>
      <c r="G5" s="399"/>
      <c r="H5" s="1418"/>
      <c r="I5" s="142" t="s">
        <v>99</v>
      </c>
      <c r="J5" s="1421"/>
    </row>
    <row r="6" spans="1:10" ht="38.25" customHeight="1">
      <c r="A6" s="1375"/>
      <c r="B6" s="1390"/>
      <c r="C6" s="400"/>
      <c r="D6" s="401"/>
      <c r="E6" s="401"/>
      <c r="F6" s="401"/>
      <c r="G6" s="402"/>
      <c r="H6" s="1419"/>
      <c r="I6" s="269"/>
      <c r="J6" s="1422"/>
    </row>
    <row r="7" spans="1:10" ht="15.75">
      <c r="A7" s="1426" t="s">
        <v>191</v>
      </c>
      <c r="B7" s="1427"/>
      <c r="C7" s="1427"/>
      <c r="D7" s="1427"/>
      <c r="E7" s="1427"/>
      <c r="F7" s="1427"/>
      <c r="G7" s="1427"/>
      <c r="H7" s="1427"/>
      <c r="I7" s="1427"/>
      <c r="J7" s="1428"/>
    </row>
    <row r="8" spans="1:10" ht="37.5" customHeight="1">
      <c r="A8" s="1371" t="s">
        <v>251</v>
      </c>
      <c r="B8" s="1389"/>
      <c r="C8" s="1371" t="s">
        <v>193</v>
      </c>
      <c r="D8" s="1389"/>
      <c r="E8" s="1389"/>
      <c r="F8" s="1389"/>
      <c r="G8" s="1372"/>
      <c r="H8" s="1429"/>
      <c r="I8" s="1432">
        <v>20</v>
      </c>
      <c r="J8" s="1420">
        <f>IF(H8="","",H8*I8)</f>
      </c>
    </row>
    <row r="9" spans="1:10" ht="12.75">
      <c r="A9" s="1373"/>
      <c r="B9" s="1384"/>
      <c r="C9" s="1373"/>
      <c r="D9" s="1384"/>
      <c r="E9" s="1384"/>
      <c r="F9" s="1384"/>
      <c r="G9" s="1374"/>
      <c r="H9" s="1430"/>
      <c r="I9" s="1433"/>
      <c r="J9" s="1421"/>
    </row>
    <row r="10" spans="1:10" ht="42" customHeight="1">
      <c r="A10" s="1375"/>
      <c r="B10" s="1390"/>
      <c r="C10" s="1375"/>
      <c r="D10" s="1390"/>
      <c r="E10" s="1390"/>
      <c r="F10" s="1390"/>
      <c r="G10" s="1376"/>
      <c r="H10" s="1431"/>
      <c r="I10" s="265" t="s">
        <v>148</v>
      </c>
      <c r="J10" s="1422"/>
    </row>
    <row r="11" spans="1:20" ht="14.25" customHeight="1">
      <c r="A11" s="1275" t="s">
        <v>696</v>
      </c>
      <c r="B11" s="1276"/>
      <c r="C11" s="1276"/>
      <c r="D11" s="1276"/>
      <c r="E11" s="1276"/>
      <c r="F11" s="1276"/>
      <c r="G11" s="1276"/>
      <c r="H11" s="1276"/>
      <c r="I11" s="1276"/>
      <c r="J11" s="1277"/>
      <c r="N11" s="48"/>
      <c r="O11" s="656"/>
      <c r="P11" s="658"/>
      <c r="Q11" s="658"/>
      <c r="R11" s="658"/>
      <c r="S11" s="48"/>
      <c r="T11" s="1385"/>
    </row>
    <row r="12" spans="1:20" ht="14.25" customHeight="1">
      <c r="A12" s="1373" t="s">
        <v>700</v>
      </c>
      <c r="B12" s="1384"/>
      <c r="C12" s="1379" t="s">
        <v>683</v>
      </c>
      <c r="D12" s="1380"/>
      <c r="E12" s="1386" t="s">
        <v>691</v>
      </c>
      <c r="F12" s="1386"/>
      <c r="G12" s="1380"/>
      <c r="H12" s="675"/>
      <c r="I12" s="665">
        <v>60</v>
      </c>
      <c r="J12" s="660">
        <f aca="true" t="shared" si="0" ref="J12:J17">IF(H12="","",H12*I12)</f>
      </c>
      <c r="N12" s="48"/>
      <c r="O12" s="656"/>
      <c r="P12" s="658"/>
      <c r="Q12" s="658"/>
      <c r="R12" s="658"/>
      <c r="S12" s="48"/>
      <c r="T12" s="1385"/>
    </row>
    <row r="13" spans="1:20" ht="14.25" customHeight="1">
      <c r="A13" s="1373"/>
      <c r="B13" s="1384"/>
      <c r="C13" s="1379"/>
      <c r="D13" s="1380"/>
      <c r="E13" s="1381" t="s">
        <v>693</v>
      </c>
      <c r="F13" s="1381"/>
      <c r="G13" s="1378"/>
      <c r="H13" s="674"/>
      <c r="I13" s="663">
        <v>90</v>
      </c>
      <c r="J13" s="659">
        <f t="shared" si="0"/>
      </c>
      <c r="N13" s="48"/>
      <c r="O13" s="656"/>
      <c r="P13" s="658"/>
      <c r="Q13" s="658"/>
      <c r="R13" s="658"/>
      <c r="S13" s="48"/>
      <c r="T13" s="1385"/>
    </row>
    <row r="14" spans="1:20" ht="14.25" customHeight="1">
      <c r="A14" s="1373"/>
      <c r="B14" s="1384"/>
      <c r="C14" s="1379"/>
      <c r="D14" s="1380"/>
      <c r="E14" s="1382" t="s">
        <v>694</v>
      </c>
      <c r="F14" s="1382"/>
      <c r="G14" s="1383"/>
      <c r="H14" s="673"/>
      <c r="I14" s="664">
        <v>120</v>
      </c>
      <c r="J14" s="659">
        <f t="shared" si="0"/>
      </c>
      <c r="N14" s="48"/>
      <c r="O14" s="48"/>
      <c r="P14" s="48"/>
      <c r="Q14" s="48"/>
      <c r="R14" s="48"/>
      <c r="S14" s="48"/>
      <c r="T14" s="48"/>
    </row>
    <row r="15" spans="1:20" ht="14.25" customHeight="1">
      <c r="A15" s="1373"/>
      <c r="B15" s="1384"/>
      <c r="C15" s="1377" t="s">
        <v>685</v>
      </c>
      <c r="D15" s="1378"/>
      <c r="E15" s="1381" t="s">
        <v>691</v>
      </c>
      <c r="F15" s="1381"/>
      <c r="G15" s="1378"/>
      <c r="H15" s="674"/>
      <c r="I15" s="662">
        <v>20</v>
      </c>
      <c r="J15" s="659">
        <f t="shared" si="0"/>
      </c>
      <c r="N15" s="656"/>
      <c r="O15" s="48"/>
      <c r="P15" s="48"/>
      <c r="Q15" s="48"/>
      <c r="R15" s="48"/>
      <c r="S15" s="48"/>
      <c r="T15" s="48"/>
    </row>
    <row r="16" spans="1:20" ht="14.25" customHeight="1">
      <c r="A16" s="1373"/>
      <c r="B16" s="1374"/>
      <c r="C16" s="1379"/>
      <c r="D16" s="1380"/>
      <c r="E16" s="1381" t="s">
        <v>693</v>
      </c>
      <c r="F16" s="1381"/>
      <c r="G16" s="1378"/>
      <c r="H16" s="674"/>
      <c r="I16" s="663">
        <v>30</v>
      </c>
      <c r="J16" s="659">
        <f t="shared" si="0"/>
      </c>
      <c r="N16" s="656"/>
      <c r="O16" s="48"/>
      <c r="P16" s="48"/>
      <c r="Q16" s="48"/>
      <c r="R16" s="48"/>
      <c r="S16" s="48"/>
      <c r="T16" s="48"/>
    </row>
    <row r="17" spans="1:20" ht="14.25" customHeight="1">
      <c r="A17" s="1373"/>
      <c r="B17" s="1374"/>
      <c r="C17" s="1379"/>
      <c r="D17" s="1380"/>
      <c r="E17" s="1382" t="s">
        <v>694</v>
      </c>
      <c r="F17" s="1382"/>
      <c r="G17" s="1383"/>
      <c r="H17" s="673"/>
      <c r="I17" s="664">
        <v>40</v>
      </c>
      <c r="J17" s="659">
        <f t="shared" si="0"/>
      </c>
      <c r="N17" s="656"/>
      <c r="O17" s="48"/>
      <c r="P17" s="48"/>
      <c r="Q17" s="48"/>
      <c r="R17" s="48"/>
      <c r="S17" s="48"/>
      <c r="T17" s="48"/>
    </row>
    <row r="18" spans="1:20" ht="14.25" customHeight="1">
      <c r="A18" s="1275" t="s">
        <v>698</v>
      </c>
      <c r="B18" s="1276"/>
      <c r="C18" s="1276"/>
      <c r="D18" s="1276"/>
      <c r="E18" s="1276"/>
      <c r="F18" s="1276"/>
      <c r="G18" s="1276"/>
      <c r="H18" s="1276"/>
      <c r="I18" s="1276"/>
      <c r="J18" s="1277"/>
      <c r="N18" s="656"/>
      <c r="O18" s="48"/>
      <c r="P18" s="48"/>
      <c r="Q18" s="48"/>
      <c r="R18" s="656"/>
      <c r="S18" s="656"/>
      <c r="T18" s="48"/>
    </row>
    <row r="19" spans="1:20" ht="14.25" customHeight="1">
      <c r="A19" s="1373" t="s">
        <v>700</v>
      </c>
      <c r="B19" s="1384"/>
      <c r="C19" s="1379" t="s">
        <v>683</v>
      </c>
      <c r="D19" s="1380"/>
      <c r="E19" s="1386" t="s">
        <v>691</v>
      </c>
      <c r="F19" s="1386"/>
      <c r="G19" s="1380"/>
      <c r="H19" s="675"/>
      <c r="I19" s="665">
        <v>60</v>
      </c>
      <c r="J19" s="660">
        <f aca="true" t="shared" si="1" ref="J19:J24">IF(H19="","",H19*I19)</f>
      </c>
      <c r="L19" s="86"/>
      <c r="N19" s="656"/>
      <c r="O19" s="48"/>
      <c r="P19" s="657"/>
      <c r="Q19" s="657"/>
      <c r="R19" s="652"/>
      <c r="S19" s="48"/>
      <c r="T19" s="48"/>
    </row>
    <row r="20" spans="1:20" ht="14.25" customHeight="1">
      <c r="A20" s="1373"/>
      <c r="B20" s="1384"/>
      <c r="C20" s="1379"/>
      <c r="D20" s="1380"/>
      <c r="E20" s="1381" t="s">
        <v>693</v>
      </c>
      <c r="F20" s="1381"/>
      <c r="G20" s="1378"/>
      <c r="H20" s="674"/>
      <c r="I20" s="663">
        <v>90</v>
      </c>
      <c r="J20" s="659">
        <f t="shared" si="1"/>
      </c>
      <c r="N20" s="48"/>
      <c r="O20" s="656"/>
      <c r="P20" s="658"/>
      <c r="Q20" s="658"/>
      <c r="R20" s="48"/>
      <c r="S20" s="1385"/>
      <c r="T20" s="48"/>
    </row>
    <row r="21" spans="1:20" ht="14.25" customHeight="1">
      <c r="A21" s="1373"/>
      <c r="B21" s="1384"/>
      <c r="C21" s="1379"/>
      <c r="D21" s="1380"/>
      <c r="E21" s="1382" t="s">
        <v>694</v>
      </c>
      <c r="F21" s="1382"/>
      <c r="G21" s="1383"/>
      <c r="H21" s="673"/>
      <c r="I21" s="664">
        <v>120</v>
      </c>
      <c r="J21" s="659">
        <f t="shared" si="1"/>
      </c>
      <c r="N21" s="48"/>
      <c r="O21" s="656"/>
      <c r="P21" s="658"/>
      <c r="Q21" s="658"/>
      <c r="R21" s="48"/>
      <c r="S21" s="1385"/>
      <c r="T21" s="48"/>
    </row>
    <row r="22" spans="1:20" ht="14.25" customHeight="1">
      <c r="A22" s="1373"/>
      <c r="B22" s="1384"/>
      <c r="C22" s="1377" t="s">
        <v>685</v>
      </c>
      <c r="D22" s="1378"/>
      <c r="E22" s="1381" t="s">
        <v>691</v>
      </c>
      <c r="F22" s="1381"/>
      <c r="G22" s="1378"/>
      <c r="H22" s="674"/>
      <c r="I22" s="662">
        <v>20</v>
      </c>
      <c r="J22" s="659">
        <f t="shared" si="1"/>
      </c>
      <c r="N22" s="48"/>
      <c r="O22" s="656"/>
      <c r="P22" s="658"/>
      <c r="Q22" s="658"/>
      <c r="R22" s="48"/>
      <c r="S22" s="1385"/>
      <c r="T22" s="48"/>
    </row>
    <row r="23" spans="1:20" ht="14.25" customHeight="1">
      <c r="A23" s="1373"/>
      <c r="B23" s="1374"/>
      <c r="C23" s="1379"/>
      <c r="D23" s="1380"/>
      <c r="E23" s="1381" t="s">
        <v>693</v>
      </c>
      <c r="F23" s="1381"/>
      <c r="G23" s="1378"/>
      <c r="H23" s="674"/>
      <c r="I23" s="663">
        <v>30</v>
      </c>
      <c r="J23" s="659">
        <f t="shared" si="1"/>
      </c>
      <c r="N23" s="48"/>
      <c r="O23" s="48"/>
      <c r="P23" s="48"/>
      <c r="Q23" s="48"/>
      <c r="R23" s="48"/>
      <c r="S23" s="48"/>
      <c r="T23" s="48"/>
    </row>
    <row r="24" spans="1:10" ht="14.25" customHeight="1">
      <c r="A24" s="1373"/>
      <c r="B24" s="1374"/>
      <c r="C24" s="1379"/>
      <c r="D24" s="1380"/>
      <c r="E24" s="1382" t="s">
        <v>694</v>
      </c>
      <c r="F24" s="1382"/>
      <c r="G24" s="1383"/>
      <c r="H24" s="673"/>
      <c r="I24" s="664">
        <v>40</v>
      </c>
      <c r="J24" s="659">
        <f t="shared" si="1"/>
      </c>
    </row>
    <row r="25" spans="1:10" ht="14.25" customHeight="1">
      <c r="A25" s="1275" t="s">
        <v>692</v>
      </c>
      <c r="B25" s="1276"/>
      <c r="C25" s="1276"/>
      <c r="D25" s="1276"/>
      <c r="E25" s="1276"/>
      <c r="F25" s="1276"/>
      <c r="G25" s="1276"/>
      <c r="H25" s="1276"/>
      <c r="I25" s="1276"/>
      <c r="J25" s="1277"/>
    </row>
    <row r="26" spans="1:10" ht="14.25" customHeight="1">
      <c r="A26" s="1371" t="s">
        <v>703</v>
      </c>
      <c r="B26" s="1372"/>
      <c r="C26" s="1377" t="s">
        <v>683</v>
      </c>
      <c r="D26" s="1378"/>
      <c r="E26" s="1381" t="s">
        <v>686</v>
      </c>
      <c r="F26" s="1381"/>
      <c r="G26" s="1378"/>
      <c r="H26" s="674"/>
      <c r="I26" s="662">
        <v>40</v>
      </c>
      <c r="J26" s="659">
        <f>IF(H26="","",H26*I26)</f>
      </c>
    </row>
    <row r="27" spans="1:10" ht="14.25" customHeight="1">
      <c r="A27" s="1373"/>
      <c r="B27" s="1374"/>
      <c r="C27" s="1379"/>
      <c r="D27" s="1380"/>
      <c r="E27" s="1381" t="s">
        <v>691</v>
      </c>
      <c r="F27" s="1381"/>
      <c r="G27" s="1378"/>
      <c r="H27" s="674"/>
      <c r="I27" s="663">
        <v>70</v>
      </c>
      <c r="J27" s="659">
        <f aca="true" t="shared" si="2" ref="J27:J34">IF(H27="","",H27*I27)</f>
      </c>
    </row>
    <row r="28" spans="1:10" ht="14.25" customHeight="1">
      <c r="A28" s="1373"/>
      <c r="B28" s="1374"/>
      <c r="C28" s="1379"/>
      <c r="D28" s="1380"/>
      <c r="E28" s="1382" t="s">
        <v>697</v>
      </c>
      <c r="F28" s="1382"/>
      <c r="G28" s="1383"/>
      <c r="H28" s="673"/>
      <c r="I28" s="664">
        <v>90</v>
      </c>
      <c r="J28" s="659">
        <f t="shared" si="2"/>
      </c>
    </row>
    <row r="29" spans="1:10" ht="14.25" customHeight="1">
      <c r="A29" s="1373"/>
      <c r="B29" s="1374"/>
      <c r="C29" s="1377" t="s">
        <v>684</v>
      </c>
      <c r="D29" s="1378"/>
      <c r="E29" s="1381" t="s">
        <v>686</v>
      </c>
      <c r="F29" s="1381"/>
      <c r="G29" s="1378"/>
      <c r="H29" s="674"/>
      <c r="I29" s="662">
        <v>30</v>
      </c>
      <c r="J29" s="659">
        <f t="shared" si="2"/>
      </c>
    </row>
    <row r="30" spans="1:10" ht="14.25" customHeight="1">
      <c r="A30" s="1373"/>
      <c r="B30" s="1374"/>
      <c r="C30" s="1379"/>
      <c r="D30" s="1380"/>
      <c r="E30" s="1381" t="s">
        <v>691</v>
      </c>
      <c r="F30" s="1381"/>
      <c r="G30" s="1378"/>
      <c r="H30" s="674"/>
      <c r="I30" s="663">
        <v>40</v>
      </c>
      <c r="J30" s="659">
        <f t="shared" si="2"/>
      </c>
    </row>
    <row r="31" spans="1:10" ht="14.25" customHeight="1">
      <c r="A31" s="1375"/>
      <c r="B31" s="1376"/>
      <c r="C31" s="1379"/>
      <c r="D31" s="1380"/>
      <c r="E31" s="1382" t="s">
        <v>697</v>
      </c>
      <c r="F31" s="1382"/>
      <c r="G31" s="1383"/>
      <c r="H31" s="673"/>
      <c r="I31" s="664">
        <v>50</v>
      </c>
      <c r="J31" s="659">
        <f t="shared" si="2"/>
      </c>
    </row>
    <row r="32" spans="1:10" ht="14.25" customHeight="1">
      <c r="A32" s="1371" t="s">
        <v>701</v>
      </c>
      <c r="B32" s="1372"/>
      <c r="C32" s="1377" t="s">
        <v>685</v>
      </c>
      <c r="D32" s="1378"/>
      <c r="E32" s="1381" t="s">
        <v>686</v>
      </c>
      <c r="F32" s="1381"/>
      <c r="G32" s="1378"/>
      <c r="H32" s="655"/>
      <c r="I32" s="664">
        <v>10</v>
      </c>
      <c r="J32" s="659"/>
    </row>
    <row r="33" spans="1:10" ht="14.25" customHeight="1">
      <c r="A33" s="1373"/>
      <c r="B33" s="1374"/>
      <c r="C33" s="1379"/>
      <c r="D33" s="1380"/>
      <c r="E33" s="1381" t="s">
        <v>691</v>
      </c>
      <c r="F33" s="1381"/>
      <c r="G33" s="1378"/>
      <c r="H33" s="655"/>
      <c r="I33" s="664">
        <v>20</v>
      </c>
      <c r="J33" s="659">
        <f t="shared" si="2"/>
      </c>
    </row>
    <row r="34" spans="1:10" ht="14.25" customHeight="1">
      <c r="A34" s="1375"/>
      <c r="B34" s="1376"/>
      <c r="C34" s="1379"/>
      <c r="D34" s="1380"/>
      <c r="E34" s="1382" t="s">
        <v>697</v>
      </c>
      <c r="F34" s="1382"/>
      <c r="G34" s="1383"/>
      <c r="H34" s="661"/>
      <c r="I34" s="664">
        <v>30</v>
      </c>
      <c r="J34" s="659">
        <f t="shared" si="2"/>
      </c>
    </row>
    <row r="35" spans="1:14" ht="14.25" customHeight="1">
      <c r="A35" s="1275" t="s">
        <v>699</v>
      </c>
      <c r="B35" s="1276"/>
      <c r="C35" s="1276"/>
      <c r="D35" s="1276"/>
      <c r="E35" s="1276"/>
      <c r="F35" s="1276"/>
      <c r="G35" s="1276"/>
      <c r="H35" s="1276"/>
      <c r="I35" s="1276"/>
      <c r="J35" s="1277"/>
      <c r="N35" s="86"/>
    </row>
    <row r="36" spans="1:14" ht="14.25" customHeight="1">
      <c r="A36" s="1371" t="s">
        <v>702</v>
      </c>
      <c r="B36" s="1372"/>
      <c r="C36" s="1377" t="s">
        <v>683</v>
      </c>
      <c r="D36" s="1378"/>
      <c r="E36" s="1381" t="s">
        <v>686</v>
      </c>
      <c r="F36" s="1381"/>
      <c r="G36" s="1378"/>
      <c r="H36" s="674"/>
      <c r="I36" s="662">
        <v>40</v>
      </c>
      <c r="J36" s="659">
        <f>IF(H36="","",H36*I36)</f>
      </c>
      <c r="N36" s="86"/>
    </row>
    <row r="37" spans="1:14" ht="14.25" customHeight="1">
      <c r="A37" s="1373"/>
      <c r="B37" s="1374"/>
      <c r="C37" s="1379"/>
      <c r="D37" s="1380"/>
      <c r="E37" s="1381" t="s">
        <v>691</v>
      </c>
      <c r="F37" s="1381"/>
      <c r="G37" s="1378"/>
      <c r="H37" s="674"/>
      <c r="I37" s="663">
        <v>70</v>
      </c>
      <c r="J37" s="659">
        <f aca="true" t="shared" si="3" ref="J37:J44">IF(H37="","",H37*I37)</f>
      </c>
      <c r="N37" s="86"/>
    </row>
    <row r="38" spans="1:14" ht="14.25" customHeight="1">
      <c r="A38" s="1373"/>
      <c r="B38" s="1374"/>
      <c r="C38" s="1379"/>
      <c r="D38" s="1380"/>
      <c r="E38" s="1382" t="s">
        <v>697</v>
      </c>
      <c r="F38" s="1382"/>
      <c r="G38" s="1383"/>
      <c r="H38" s="673"/>
      <c r="I38" s="664">
        <v>90</v>
      </c>
      <c r="J38" s="659">
        <f t="shared" si="3"/>
      </c>
      <c r="N38" s="86"/>
    </row>
    <row r="39" spans="1:14" ht="14.25" customHeight="1">
      <c r="A39" s="1373"/>
      <c r="B39" s="1374"/>
      <c r="C39" s="1377" t="s">
        <v>684</v>
      </c>
      <c r="D39" s="1378"/>
      <c r="E39" s="1381" t="s">
        <v>686</v>
      </c>
      <c r="F39" s="1381"/>
      <c r="G39" s="1378"/>
      <c r="H39" s="674"/>
      <c r="I39" s="662">
        <v>30</v>
      </c>
      <c r="J39" s="659">
        <f t="shared" si="3"/>
      </c>
      <c r="N39" s="86"/>
    </row>
    <row r="40" spans="1:14" ht="14.25" customHeight="1">
      <c r="A40" s="1373"/>
      <c r="B40" s="1374"/>
      <c r="C40" s="1379"/>
      <c r="D40" s="1380"/>
      <c r="E40" s="1381" t="s">
        <v>691</v>
      </c>
      <c r="F40" s="1381"/>
      <c r="G40" s="1378"/>
      <c r="H40" s="674"/>
      <c r="I40" s="663">
        <v>40</v>
      </c>
      <c r="J40" s="659">
        <f t="shared" si="3"/>
      </c>
      <c r="N40" s="86"/>
    </row>
    <row r="41" spans="1:14" ht="14.25" customHeight="1">
      <c r="A41" s="1375"/>
      <c r="B41" s="1376"/>
      <c r="C41" s="1379"/>
      <c r="D41" s="1380"/>
      <c r="E41" s="1382" t="s">
        <v>697</v>
      </c>
      <c r="F41" s="1382"/>
      <c r="G41" s="1383"/>
      <c r="H41" s="673"/>
      <c r="I41" s="664">
        <v>50</v>
      </c>
      <c r="J41" s="659">
        <f t="shared" si="3"/>
      </c>
      <c r="N41" s="86"/>
    </row>
    <row r="42" spans="1:14" ht="14.25" customHeight="1">
      <c r="A42" s="1371" t="s">
        <v>701</v>
      </c>
      <c r="B42" s="1372"/>
      <c r="C42" s="1377" t="s">
        <v>685</v>
      </c>
      <c r="D42" s="1378"/>
      <c r="E42" s="1381" t="s">
        <v>686</v>
      </c>
      <c r="F42" s="1381"/>
      <c r="G42" s="1378"/>
      <c r="H42" s="655"/>
      <c r="I42" s="664">
        <v>10</v>
      </c>
      <c r="J42" s="659">
        <f t="shared" si="3"/>
      </c>
      <c r="N42" s="86"/>
    </row>
    <row r="43" spans="1:14" ht="14.25" customHeight="1">
      <c r="A43" s="1373"/>
      <c r="B43" s="1374"/>
      <c r="C43" s="1379"/>
      <c r="D43" s="1380"/>
      <c r="E43" s="1381" t="s">
        <v>691</v>
      </c>
      <c r="F43" s="1381"/>
      <c r="G43" s="1378"/>
      <c r="H43" s="655"/>
      <c r="I43" s="664">
        <v>20</v>
      </c>
      <c r="J43" s="659">
        <f t="shared" si="3"/>
      </c>
      <c r="N43" s="86"/>
    </row>
    <row r="44" spans="1:14" ht="14.25" customHeight="1">
      <c r="A44" s="1375"/>
      <c r="B44" s="1376"/>
      <c r="C44" s="1379"/>
      <c r="D44" s="1380"/>
      <c r="E44" s="1382" t="s">
        <v>697</v>
      </c>
      <c r="F44" s="1382"/>
      <c r="G44" s="1383"/>
      <c r="H44" s="661"/>
      <c r="I44" s="664">
        <v>30</v>
      </c>
      <c r="J44" s="659">
        <f t="shared" si="3"/>
      </c>
      <c r="N44" s="86"/>
    </row>
    <row r="45" spans="1:10" ht="15.75">
      <c r="A45" s="1275" t="s">
        <v>221</v>
      </c>
      <c r="B45" s="1276"/>
      <c r="C45" s="1276"/>
      <c r="D45" s="1276"/>
      <c r="E45" s="1276"/>
      <c r="F45" s="1276"/>
      <c r="G45" s="1276"/>
      <c r="H45" s="1276"/>
      <c r="I45" s="1276"/>
      <c r="J45" s="1277"/>
    </row>
    <row r="46" spans="1:10" ht="26.25" customHeight="1">
      <c r="A46" s="1371" t="s">
        <v>194</v>
      </c>
      <c r="B46" s="1389"/>
      <c r="C46" s="1391" t="s">
        <v>82</v>
      </c>
      <c r="D46" s="1392"/>
      <c r="E46" s="1392"/>
      <c r="F46" s="1392"/>
      <c r="G46" s="1393"/>
      <c r="H46" s="1397"/>
      <c r="I46" s="220">
        <v>34</v>
      </c>
      <c r="J46" s="1387">
        <f>IF(H46="","",H46*I46)</f>
      </c>
    </row>
    <row r="47" spans="1:10" ht="41.25" customHeight="1">
      <c r="A47" s="1375"/>
      <c r="B47" s="1390"/>
      <c r="C47" s="1394"/>
      <c r="D47" s="1395"/>
      <c r="E47" s="1395"/>
      <c r="F47" s="1395"/>
      <c r="G47" s="1396"/>
      <c r="H47" s="1398"/>
      <c r="I47" s="265" t="s">
        <v>106</v>
      </c>
      <c r="J47" s="1388"/>
    </row>
    <row r="48" spans="1:10" ht="15.75">
      <c r="A48" s="1157" t="s">
        <v>150</v>
      </c>
      <c r="B48" s="1158"/>
      <c r="C48" s="1158"/>
      <c r="D48" s="1158"/>
      <c r="E48" s="1158"/>
      <c r="F48" s="1158"/>
      <c r="G48" s="1158"/>
      <c r="H48" s="1158"/>
      <c r="I48" s="1158"/>
      <c r="J48" s="1159"/>
    </row>
    <row r="49" spans="1:10" ht="26.25" customHeight="1">
      <c r="A49" s="1371" t="s">
        <v>252</v>
      </c>
      <c r="B49" s="1389"/>
      <c r="C49" s="1391" t="s">
        <v>195</v>
      </c>
      <c r="D49" s="1392"/>
      <c r="E49" s="1392"/>
      <c r="F49" s="1392"/>
      <c r="G49" s="1393"/>
      <c r="H49" s="1405"/>
      <c r="I49" s="264">
        <v>70</v>
      </c>
      <c r="J49" s="1387">
        <f>IF(H49="","",H49*I49)</f>
      </c>
    </row>
    <row r="50" spans="1:10" ht="15.75" customHeight="1" thickBot="1">
      <c r="A50" s="1400"/>
      <c r="B50" s="1401"/>
      <c r="C50" s="1402"/>
      <c r="D50" s="1403"/>
      <c r="E50" s="1403"/>
      <c r="F50" s="1403"/>
      <c r="G50" s="1404"/>
      <c r="H50" s="1406"/>
      <c r="I50" s="281" t="s">
        <v>149</v>
      </c>
      <c r="J50" s="1407"/>
    </row>
    <row r="51" spans="1:10" ht="23.25" customHeight="1" thickTop="1">
      <c r="A51" s="1313" t="s">
        <v>4</v>
      </c>
      <c r="B51" s="1314"/>
      <c r="C51" s="1314"/>
      <c r="D51" s="1314"/>
      <c r="E51" s="1314"/>
      <c r="F51" s="1314"/>
      <c r="G51" s="1314"/>
      <c r="H51" s="270"/>
      <c r="I51" s="1408">
        <f>SUM(J4,J8,J12,J13,J19,J20,J21,J22,J23,J24,J26,J27,J28,J29,J30,J31,J32,J33,J34,J36,J37,J38,J39,J40,J41,J42,J43,J44,J46,J49)</f>
        <v>0</v>
      </c>
      <c r="J51" s="1409"/>
    </row>
    <row r="52" spans="1:10" ht="1.5" customHeight="1">
      <c r="A52" s="91"/>
      <c r="B52" s="91"/>
      <c r="C52" s="91"/>
      <c r="D52" s="91"/>
      <c r="E52" s="91"/>
      <c r="F52" s="91"/>
      <c r="G52" s="91"/>
      <c r="H52" s="92"/>
      <c r="I52" s="93"/>
      <c r="J52" s="93"/>
    </row>
    <row r="53" spans="1:10" ht="20.25" customHeight="1">
      <c r="A53" s="1399" t="s">
        <v>192</v>
      </c>
      <c r="B53" s="1399"/>
      <c r="C53" s="1399"/>
      <c r="D53" s="1399"/>
      <c r="E53" s="1399"/>
      <c r="F53" s="1399"/>
      <c r="G53" s="1399"/>
      <c r="H53" s="1399"/>
      <c r="I53" s="1399"/>
      <c r="J53" s="1399"/>
    </row>
    <row r="54" spans="1:10" ht="9" customHeight="1">
      <c r="A54" s="160"/>
      <c r="B54" s="160"/>
      <c r="C54" s="160"/>
      <c r="D54" s="160"/>
      <c r="E54" s="160"/>
      <c r="F54" s="160"/>
      <c r="G54" s="160"/>
      <c r="H54" s="160"/>
      <c r="I54" s="331"/>
      <c r="J54" s="331" t="str">
        <f>'Cover Page'!$K$39</f>
        <v>Rev 08/03/12</v>
      </c>
    </row>
    <row r="55" spans="1:10" ht="10.5" customHeight="1">
      <c r="A55" s="160"/>
      <c r="B55" s="160"/>
      <c r="C55" s="160"/>
      <c r="D55" s="160"/>
      <c r="E55" s="160"/>
      <c r="F55" s="160"/>
      <c r="G55" s="160"/>
      <c r="H55" s="160"/>
      <c r="I55" s="331"/>
      <c r="J55" s="441" t="s">
        <v>561</v>
      </c>
    </row>
  </sheetData>
  <sheetProtection password="C71C" sheet="1" objects="1" scenarios="1" selectLockedCells="1"/>
  <mergeCells count="80">
    <mergeCell ref="E16:G16"/>
    <mergeCell ref="J8:J10"/>
    <mergeCell ref="A7:J7"/>
    <mergeCell ref="A8:B10"/>
    <mergeCell ref="C8:G10"/>
    <mergeCell ref="H8:H10"/>
    <mergeCell ref="I8:I9"/>
    <mergeCell ref="E14:G14"/>
    <mergeCell ref="C12:D14"/>
    <mergeCell ref="E15:G15"/>
    <mergeCell ref="A1:J1"/>
    <mergeCell ref="A2:B2"/>
    <mergeCell ref="C2:G2"/>
    <mergeCell ref="A3:J3"/>
    <mergeCell ref="A4:B6"/>
    <mergeCell ref="H4:H6"/>
    <mergeCell ref="J4:J6"/>
    <mergeCell ref="D5:E5"/>
    <mergeCell ref="C4:G4"/>
    <mergeCell ref="A53:J53"/>
    <mergeCell ref="A48:J48"/>
    <mergeCell ref="A49:B50"/>
    <mergeCell ref="C49:G50"/>
    <mergeCell ref="H49:H50"/>
    <mergeCell ref="J49:J50"/>
    <mergeCell ref="A51:G51"/>
    <mergeCell ref="I51:J51"/>
    <mergeCell ref="J46:J47"/>
    <mergeCell ref="A46:B47"/>
    <mergeCell ref="C46:G47"/>
    <mergeCell ref="H46:H47"/>
    <mergeCell ref="A45:J45"/>
    <mergeCell ref="E24:G24"/>
    <mergeCell ref="T11:T13"/>
    <mergeCell ref="S20:S22"/>
    <mergeCell ref="A18:J18"/>
    <mergeCell ref="A11:J11"/>
    <mergeCell ref="A12:B17"/>
    <mergeCell ref="C19:D21"/>
    <mergeCell ref="C22:D24"/>
    <mergeCell ref="E19:G19"/>
    <mergeCell ref="E12:G12"/>
    <mergeCell ref="E13:G13"/>
    <mergeCell ref="E17:G17"/>
    <mergeCell ref="C15:D17"/>
    <mergeCell ref="E20:G20"/>
    <mergeCell ref="E21:G21"/>
    <mergeCell ref="E22:G22"/>
    <mergeCell ref="C42:D44"/>
    <mergeCell ref="A19:B24"/>
    <mergeCell ref="A25:J25"/>
    <mergeCell ref="A35:J35"/>
    <mergeCell ref="A26:B31"/>
    <mergeCell ref="C26:D28"/>
    <mergeCell ref="E26:G26"/>
    <mergeCell ref="E27:G27"/>
    <mergeCell ref="E28:G28"/>
    <mergeCell ref="C29:D31"/>
    <mergeCell ref="E29:G29"/>
    <mergeCell ref="E30:G30"/>
    <mergeCell ref="E31:G31"/>
    <mergeCell ref="E32:G32"/>
    <mergeCell ref="E34:G34"/>
    <mergeCell ref="E23:G23"/>
    <mergeCell ref="A32:B34"/>
    <mergeCell ref="A36:B41"/>
    <mergeCell ref="A42:B44"/>
    <mergeCell ref="C36:D38"/>
    <mergeCell ref="E42:G42"/>
    <mergeCell ref="E44:G44"/>
    <mergeCell ref="E33:G33"/>
    <mergeCell ref="E43:G43"/>
    <mergeCell ref="C32:D34"/>
    <mergeCell ref="E36:G36"/>
    <mergeCell ref="E37:G37"/>
    <mergeCell ref="E38:G38"/>
    <mergeCell ref="C39:D41"/>
    <mergeCell ref="E39:G39"/>
    <mergeCell ref="E40:G40"/>
    <mergeCell ref="E41:G41"/>
  </mergeCells>
  <printOptions horizontalCentered="1"/>
  <pageMargins left="0.2" right="0.2" top="0.5" bottom="0.5" header="0.25" footer="0.25"/>
  <pageSetup horizontalDpi="600" verticalDpi="600" orientation="portrait" scale="74" r:id="rId2"/>
  <drawing r:id="rId1"/>
</worksheet>
</file>

<file path=xl/worksheets/sheet12.xml><?xml version="1.0" encoding="utf-8"?>
<worksheet xmlns="http://schemas.openxmlformats.org/spreadsheetml/2006/main" xmlns:r="http://schemas.openxmlformats.org/officeDocument/2006/relationships">
  <sheetPr>
    <tabColor indexed="43"/>
  </sheetPr>
  <dimension ref="A1:N68"/>
  <sheetViews>
    <sheetView showZeros="0" zoomScaleSheetLayoutView="100" zoomScalePageLayoutView="0" workbookViewId="0" topLeftCell="A1">
      <selection activeCell="I16" sqref="I16:I18"/>
    </sheetView>
  </sheetViews>
  <sheetFormatPr defaultColWidth="9.140625" defaultRowHeight="12.75"/>
  <cols>
    <col min="1" max="1" width="9.140625" style="87" customWidth="1"/>
    <col min="2" max="2" width="31.00390625" style="87" customWidth="1"/>
    <col min="3" max="3" width="3.140625" style="87" customWidth="1"/>
    <col min="4" max="4" width="18.57421875" style="87" customWidth="1"/>
    <col min="5" max="5" width="2.7109375" style="87" customWidth="1"/>
    <col min="6" max="6" width="13.00390625" style="87" customWidth="1"/>
    <col min="7" max="7" width="2.421875" style="87" customWidth="1"/>
    <col min="8" max="8" width="14.7109375" style="87" customWidth="1"/>
    <col min="9" max="9" width="11.140625" style="87" customWidth="1"/>
    <col min="10" max="10" width="10.421875" style="87" customWidth="1"/>
    <col min="11" max="11" width="11.28125" style="87" customWidth="1"/>
    <col min="12" max="16384" width="9.140625" style="87" customWidth="1"/>
  </cols>
  <sheetData>
    <row r="1" spans="1:11" ht="25.5" customHeight="1">
      <c r="A1" s="1410" t="s">
        <v>307</v>
      </c>
      <c r="B1" s="1410"/>
      <c r="C1" s="1410"/>
      <c r="D1" s="1410"/>
      <c r="E1" s="1410"/>
      <c r="F1" s="1410"/>
      <c r="G1" s="1410"/>
      <c r="H1" s="1410"/>
      <c r="I1" s="1410"/>
      <c r="J1" s="1410"/>
      <c r="K1" s="1410"/>
    </row>
    <row r="2" spans="1:11" ht="27" customHeight="1">
      <c r="A2" s="1434" t="s">
        <v>152</v>
      </c>
      <c r="B2" s="1435"/>
      <c r="C2" s="1435"/>
      <c r="D2" s="1435"/>
      <c r="E2" s="1435"/>
      <c r="F2" s="1435"/>
      <c r="G2" s="1435"/>
      <c r="H2" s="1435"/>
      <c r="I2" s="1435"/>
      <c r="J2" s="1435"/>
      <c r="K2" s="1436"/>
    </row>
    <row r="3" spans="1:11" ht="31.5">
      <c r="A3" s="1437" t="s">
        <v>104</v>
      </c>
      <c r="B3" s="1438"/>
      <c r="C3" s="1439"/>
      <c r="D3" s="1441" t="s">
        <v>137</v>
      </c>
      <c r="E3" s="1438"/>
      <c r="F3" s="1438"/>
      <c r="G3" s="1438"/>
      <c r="H3" s="1439"/>
      <c r="I3" s="403" t="s">
        <v>105</v>
      </c>
      <c r="J3" s="404" t="s">
        <v>247</v>
      </c>
      <c r="K3" s="405" t="s">
        <v>140</v>
      </c>
    </row>
    <row r="4" spans="1:12" ht="15.75" customHeight="1">
      <c r="A4" s="1426" t="s">
        <v>151</v>
      </c>
      <c r="B4" s="1427"/>
      <c r="C4" s="1427"/>
      <c r="D4" s="1427"/>
      <c r="E4" s="1427"/>
      <c r="F4" s="1427"/>
      <c r="G4" s="1427"/>
      <c r="H4" s="1427"/>
      <c r="I4" s="1427"/>
      <c r="J4" s="1427"/>
      <c r="K4" s="1428"/>
      <c r="L4" s="90"/>
    </row>
    <row r="5" spans="1:12" s="97" customFormat="1" ht="42.75" customHeight="1">
      <c r="A5" s="1451"/>
      <c r="B5" s="1452"/>
      <c r="C5" s="1452"/>
      <c r="D5" s="1371" t="s">
        <v>517</v>
      </c>
      <c r="E5" s="1389"/>
      <c r="F5" s="1389"/>
      <c r="G5" s="1389"/>
      <c r="H5" s="1372"/>
      <c r="I5" s="1405"/>
      <c r="J5" s="1432">
        <v>115</v>
      </c>
      <c r="K5" s="1442">
        <f>IF(I5="","",I5*J5)</f>
      </c>
      <c r="L5" s="96"/>
    </row>
    <row r="6" spans="1:12" s="97" customFormat="1" ht="24" customHeight="1">
      <c r="A6" s="1453"/>
      <c r="B6" s="1454"/>
      <c r="C6" s="1454"/>
      <c r="D6" s="406" t="s">
        <v>645</v>
      </c>
      <c r="E6" s="398"/>
      <c r="F6" s="407"/>
      <c r="G6" s="407"/>
      <c r="H6" s="408"/>
      <c r="I6" s="1418"/>
      <c r="J6" s="1433"/>
      <c r="K6" s="1443"/>
      <c r="L6" s="96"/>
    </row>
    <row r="7" spans="1:12" s="97" customFormat="1" ht="9.75" customHeight="1">
      <c r="A7" s="1453"/>
      <c r="B7" s="1454"/>
      <c r="C7" s="1454"/>
      <c r="D7" s="406"/>
      <c r="E7" s="398"/>
      <c r="F7" s="407"/>
      <c r="G7" s="407"/>
      <c r="H7" s="408"/>
      <c r="I7" s="1418"/>
      <c r="J7" s="1433"/>
      <c r="K7" s="1443"/>
      <c r="L7" s="96"/>
    </row>
    <row r="8" spans="1:12" s="97" customFormat="1" ht="14.25" customHeight="1">
      <c r="A8" s="1453"/>
      <c r="B8" s="1454"/>
      <c r="C8" s="1454"/>
      <c r="D8" s="409" t="s">
        <v>335</v>
      </c>
      <c r="E8" s="289"/>
      <c r="F8" s="398"/>
      <c r="G8" s="407"/>
      <c r="H8" s="408"/>
      <c r="I8" s="1418"/>
      <c r="J8" s="1433"/>
      <c r="K8" s="1443"/>
      <c r="L8" s="96"/>
    </row>
    <row r="9" spans="1:12" s="97" customFormat="1" ht="12.75" customHeight="1">
      <c r="A9" s="1453"/>
      <c r="B9" s="1454"/>
      <c r="C9" s="1454"/>
      <c r="D9" s="409"/>
      <c r="E9" s="398"/>
      <c r="F9" s="398"/>
      <c r="G9" s="407"/>
      <c r="H9" s="408"/>
      <c r="I9" s="1418"/>
      <c r="J9" s="1459" t="s">
        <v>99</v>
      </c>
      <c r="K9" s="1443"/>
      <c r="L9" s="96"/>
    </row>
    <row r="10" spans="1:12" s="97" customFormat="1" ht="12.75" customHeight="1">
      <c r="A10" s="1453"/>
      <c r="B10" s="1454"/>
      <c r="C10" s="1454"/>
      <c r="D10" s="409" t="s">
        <v>336</v>
      </c>
      <c r="E10" s="289"/>
      <c r="F10" s="398"/>
      <c r="G10" s="407"/>
      <c r="H10" s="408"/>
      <c r="I10" s="1418"/>
      <c r="J10" s="1459"/>
      <c r="K10" s="1443"/>
      <c r="L10" s="96"/>
    </row>
    <row r="11" spans="1:12" s="97" customFormat="1" ht="12.75" customHeight="1">
      <c r="A11" s="1453"/>
      <c r="B11" s="1454"/>
      <c r="C11" s="1454"/>
      <c r="D11" s="409"/>
      <c r="E11" s="398"/>
      <c r="F11" s="398"/>
      <c r="G11" s="407"/>
      <c r="H11" s="408"/>
      <c r="I11" s="1418"/>
      <c r="J11" s="1459"/>
      <c r="K11" s="1443"/>
      <c r="L11" s="96"/>
    </row>
    <row r="12" spans="1:12" s="97" customFormat="1" ht="12.75" customHeight="1">
      <c r="A12" s="1453"/>
      <c r="B12" s="1454"/>
      <c r="C12" s="1454"/>
      <c r="D12" s="416" t="s">
        <v>337</v>
      </c>
      <c r="E12" s="289"/>
      <c r="F12" s="398"/>
      <c r="G12" s="407"/>
      <c r="H12" s="408"/>
      <c r="I12" s="1418"/>
      <c r="J12" s="1459"/>
      <c r="K12" s="1443"/>
      <c r="L12" s="96"/>
    </row>
    <row r="13" spans="1:12" s="97" customFormat="1" ht="8.25" customHeight="1">
      <c r="A13" s="1455"/>
      <c r="B13" s="1456"/>
      <c r="C13" s="1456"/>
      <c r="D13" s="400"/>
      <c r="E13" s="401"/>
      <c r="F13" s="401"/>
      <c r="G13" s="401"/>
      <c r="H13" s="402"/>
      <c r="I13" s="1419"/>
      <c r="J13" s="1460"/>
      <c r="K13" s="1444"/>
      <c r="L13" s="96"/>
    </row>
    <row r="14" spans="1:12" ht="15.75" customHeight="1">
      <c r="A14" s="1426" t="s">
        <v>410</v>
      </c>
      <c r="B14" s="1427"/>
      <c r="C14" s="1427"/>
      <c r="D14" s="1427"/>
      <c r="E14" s="1427"/>
      <c r="F14" s="1427"/>
      <c r="G14" s="1427"/>
      <c r="H14" s="1427"/>
      <c r="I14" s="1427"/>
      <c r="J14" s="1427"/>
      <c r="K14" s="1428"/>
      <c r="L14" s="90"/>
    </row>
    <row r="15" spans="1:12" ht="25.5" customHeight="1">
      <c r="A15" s="1440"/>
      <c r="B15" s="1440"/>
      <c r="C15" s="1440"/>
      <c r="D15" s="410" t="s">
        <v>333</v>
      </c>
      <c r="E15" s="411"/>
      <c r="F15" s="411"/>
      <c r="G15" s="411"/>
      <c r="H15" s="412"/>
      <c r="I15" s="653" t="s">
        <v>688</v>
      </c>
      <c r="J15" s="220">
        <v>100</v>
      </c>
      <c r="K15" s="1442">
        <f>IF(I16="","",I16*J15)</f>
      </c>
      <c r="L15" s="90"/>
    </row>
    <row r="16" spans="1:12" ht="14.25" customHeight="1">
      <c r="A16" s="1440"/>
      <c r="B16" s="1440"/>
      <c r="C16" s="1440"/>
      <c r="D16" s="1448" t="s">
        <v>714</v>
      </c>
      <c r="E16" s="1449"/>
      <c r="F16" s="1449"/>
      <c r="G16" s="1449"/>
      <c r="H16" s="1450"/>
      <c r="I16" s="1445"/>
      <c r="J16" s="1457" t="s">
        <v>687</v>
      </c>
      <c r="K16" s="1443"/>
      <c r="L16" s="90"/>
    </row>
    <row r="17" spans="1:12" s="88" customFormat="1" ht="43.5" customHeight="1" hidden="1">
      <c r="A17" s="1440"/>
      <c r="B17" s="1440"/>
      <c r="C17" s="1440"/>
      <c r="D17" s="667"/>
      <c r="E17" s="668"/>
      <c r="F17" s="668"/>
      <c r="G17" s="668"/>
      <c r="H17" s="669"/>
      <c r="I17" s="1446"/>
      <c r="J17" s="1457"/>
      <c r="K17" s="1443"/>
      <c r="L17" s="89"/>
    </row>
    <row r="18" spans="1:12" s="88" customFormat="1" ht="9.75" customHeight="1">
      <c r="A18" s="1440"/>
      <c r="B18" s="1440"/>
      <c r="C18" s="1440"/>
      <c r="D18" s="670"/>
      <c r="E18" s="671"/>
      <c r="F18" s="671"/>
      <c r="G18" s="671"/>
      <c r="H18" s="672"/>
      <c r="I18" s="1447"/>
      <c r="J18" s="1458"/>
      <c r="K18" s="1444"/>
      <c r="L18" s="89"/>
    </row>
    <row r="19" spans="1:11" ht="15.75" customHeight="1">
      <c r="A19" s="1426" t="s">
        <v>201</v>
      </c>
      <c r="B19" s="1427"/>
      <c r="C19" s="1427"/>
      <c r="D19" s="1427"/>
      <c r="E19" s="1427"/>
      <c r="F19" s="1427"/>
      <c r="G19" s="1427"/>
      <c r="H19" s="1427"/>
      <c r="I19" s="1427"/>
      <c r="J19" s="1427"/>
      <c r="K19" s="1428"/>
    </row>
    <row r="20" spans="1:11" ht="23.25" customHeight="1">
      <c r="A20" s="1478"/>
      <c r="B20" s="1479"/>
      <c r="C20" s="1480"/>
      <c r="D20" s="411" t="s">
        <v>254</v>
      </c>
      <c r="E20" s="411"/>
      <c r="F20" s="411"/>
      <c r="G20" s="411"/>
      <c r="H20" s="411"/>
      <c r="I20" s="1463"/>
      <c r="J20" s="220">
        <v>25</v>
      </c>
      <c r="K20" s="1420">
        <f>IF(I20="","",I20*J20)</f>
      </c>
    </row>
    <row r="21" spans="1:11" s="159" customFormat="1" ht="21" customHeight="1">
      <c r="A21" s="1481"/>
      <c r="B21" s="1482"/>
      <c r="C21" s="1483"/>
      <c r="D21" s="413"/>
      <c r="E21" s="413"/>
      <c r="F21" s="413"/>
      <c r="G21" s="413"/>
      <c r="H21" s="413"/>
      <c r="I21" s="1464"/>
      <c r="J21" s="373" t="s">
        <v>99</v>
      </c>
      <c r="K21" s="1421"/>
    </row>
    <row r="22" spans="1:11" s="94" customFormat="1" ht="15.75" customHeight="1">
      <c r="A22" s="1485" t="s">
        <v>202</v>
      </c>
      <c r="B22" s="1486"/>
      <c r="C22" s="1486"/>
      <c r="D22" s="1486"/>
      <c r="E22" s="1486"/>
      <c r="F22" s="1486"/>
      <c r="G22" s="1486"/>
      <c r="H22" s="1486"/>
      <c r="I22" s="1486"/>
      <c r="J22" s="1486"/>
      <c r="K22" s="1487"/>
    </row>
    <row r="23" spans="1:11" ht="24" customHeight="1">
      <c r="A23" s="1469" t="s">
        <v>261</v>
      </c>
      <c r="B23" s="1470"/>
      <c r="C23" s="1471"/>
      <c r="D23" s="1392" t="s">
        <v>255</v>
      </c>
      <c r="E23" s="1392"/>
      <c r="F23" s="1392"/>
      <c r="G23" s="1392"/>
      <c r="H23" s="1392"/>
      <c r="I23" s="1463"/>
      <c r="J23" s="202">
        <v>70</v>
      </c>
      <c r="K23" s="1420">
        <f>IF(I23="","",I23*J23)</f>
      </c>
    </row>
    <row r="24" spans="1:11" ht="22.5" customHeight="1">
      <c r="A24" s="1472"/>
      <c r="B24" s="1473"/>
      <c r="C24" s="1474"/>
      <c r="D24" s="398" t="s">
        <v>334</v>
      </c>
      <c r="E24" s="1468"/>
      <c r="F24" s="1468"/>
      <c r="G24" s="1449" t="s">
        <v>332</v>
      </c>
      <c r="H24" s="1449"/>
      <c r="I24" s="1464"/>
      <c r="J24" s="1466" t="s">
        <v>99</v>
      </c>
      <c r="K24" s="1421"/>
    </row>
    <row r="25" spans="1:11" ht="7.5" customHeight="1" thickBot="1">
      <c r="A25" s="1475"/>
      <c r="B25" s="1476"/>
      <c r="C25" s="1477"/>
      <c r="D25" s="398"/>
      <c r="E25" s="414"/>
      <c r="F25" s="414"/>
      <c r="G25" s="415"/>
      <c r="H25" s="415"/>
      <c r="I25" s="1484"/>
      <c r="J25" s="1467"/>
      <c r="K25" s="1465"/>
    </row>
    <row r="26" spans="1:11" s="335" customFormat="1" ht="18.75" thickTop="1">
      <c r="A26" s="375" t="s">
        <v>5</v>
      </c>
      <c r="B26" s="374"/>
      <c r="C26" s="374"/>
      <c r="D26" s="334"/>
      <c r="E26" s="334"/>
      <c r="F26" s="334"/>
      <c r="G26" s="334"/>
      <c r="H26" s="334"/>
      <c r="I26" s="374"/>
      <c r="J26" s="1461">
        <f>IF(SUM(K5,K15,K20,K23)=0,"",SUM(K5,K15,K20,K23))</f>
      </c>
      <c r="K26" s="1462"/>
    </row>
    <row r="27" s="159" customFormat="1" ht="12.75">
      <c r="K27" s="336" t="str">
        <f>'Cover Page'!$K$39</f>
        <v>Rev 08/03/12</v>
      </c>
    </row>
    <row r="28" spans="1:11" ht="15" customHeight="1">
      <c r="A28" s="159"/>
      <c r="B28" s="159"/>
      <c r="C28" s="159"/>
      <c r="D28" s="159"/>
      <c r="E28" s="159"/>
      <c r="F28" s="159"/>
      <c r="G28" s="159"/>
      <c r="H28" s="159"/>
      <c r="I28" s="159"/>
      <c r="K28" s="440" t="s">
        <v>630</v>
      </c>
    </row>
    <row r="29" spans="1:11" s="95" customFormat="1" ht="9.75" customHeight="1">
      <c r="A29" s="87"/>
      <c r="B29" s="87"/>
      <c r="C29" s="87"/>
      <c r="D29" s="87"/>
      <c r="E29" s="87"/>
      <c r="F29" s="87"/>
      <c r="G29" s="87"/>
      <c r="H29" s="87"/>
      <c r="I29" s="87"/>
      <c r="J29" s="87"/>
      <c r="K29" s="87"/>
    </row>
    <row r="30" ht="14.25" customHeight="1"/>
    <row r="31" ht="23.25" customHeight="1">
      <c r="L31" s="90"/>
    </row>
    <row r="32" ht="15" customHeight="1">
      <c r="L32" s="90"/>
    </row>
    <row r="33" ht="15.75" customHeight="1">
      <c r="L33" s="90"/>
    </row>
    <row r="34" ht="19.5" customHeight="1">
      <c r="L34" s="90"/>
    </row>
    <row r="35" ht="16.5" customHeight="1">
      <c r="L35" s="90"/>
    </row>
    <row r="36" ht="11.25" customHeight="1">
      <c r="L36" s="90"/>
    </row>
    <row r="37" ht="13.5" customHeight="1">
      <c r="L37" s="90"/>
    </row>
    <row r="38" ht="13.5" customHeight="1">
      <c r="L38" s="90"/>
    </row>
    <row r="39" ht="13.5" customHeight="1"/>
    <row r="40" ht="10.5" customHeight="1"/>
    <row r="41" ht="12.75" customHeight="1"/>
    <row r="42" ht="11.25" customHeight="1">
      <c r="L42" s="90"/>
    </row>
    <row r="43" ht="15" customHeight="1">
      <c r="L43" s="90"/>
    </row>
    <row r="44" ht="10.5" customHeight="1">
      <c r="L44" s="90"/>
    </row>
    <row r="46" ht="10.5" customHeight="1"/>
    <row r="47" ht="4.5" customHeight="1"/>
    <row r="48" ht="11.25" customHeight="1">
      <c r="L48" s="90"/>
    </row>
    <row r="49" ht="32.25" customHeight="1">
      <c r="L49" s="90"/>
    </row>
    <row r="50" ht="24.75" customHeight="1">
      <c r="L50" s="90"/>
    </row>
    <row r="51" ht="13.5" customHeight="1"/>
    <row r="52" ht="10.5" customHeight="1"/>
    <row r="53" ht="4.5" customHeight="1"/>
    <row r="54" ht="11.25" customHeight="1"/>
    <row r="55" ht="29.25" customHeight="1">
      <c r="L55" s="90"/>
    </row>
    <row r="56" ht="36.75" customHeight="1">
      <c r="L56" s="90"/>
    </row>
    <row r="58" ht="10.5" customHeight="1"/>
    <row r="59" ht="4.5" customHeight="1"/>
    <row r="60" ht="11.25" customHeight="1"/>
    <row r="61" ht="18.75" customHeight="1">
      <c r="L61" s="90"/>
    </row>
    <row r="62" ht="13.5" customHeight="1">
      <c r="L62" s="90"/>
    </row>
    <row r="63" ht="21.75" customHeight="1">
      <c r="L63" s="90"/>
    </row>
    <row r="64" spans="1:14" s="90" customFormat="1" ht="3" customHeight="1">
      <c r="A64" s="87"/>
      <c r="B64" s="87"/>
      <c r="C64" s="87"/>
      <c r="D64" s="87"/>
      <c r="E64" s="87"/>
      <c r="F64" s="87"/>
      <c r="G64" s="87"/>
      <c r="H64" s="87"/>
      <c r="I64" s="87"/>
      <c r="J64" s="87"/>
      <c r="K64" s="87"/>
      <c r="N64" s="124"/>
    </row>
    <row r="65" spans="12:14" ht="9.75" customHeight="1">
      <c r="L65" s="90"/>
      <c r="N65" s="95"/>
    </row>
    <row r="66" spans="12:14" ht="3.75" customHeight="1">
      <c r="L66" s="90"/>
      <c r="N66" s="95"/>
    </row>
    <row r="67" spans="12:14" ht="9.75" customHeight="1">
      <c r="L67" s="90"/>
      <c r="N67" s="95"/>
    </row>
    <row r="68" ht="12.75" customHeight="1">
      <c r="N68" s="95"/>
    </row>
  </sheetData>
  <sheetProtection password="C71C" sheet="1" objects="1" scenarios="1" selectLockedCells="1"/>
  <mergeCells count="30">
    <mergeCell ref="J9:J13"/>
    <mergeCell ref="J26:K26"/>
    <mergeCell ref="I20:I21"/>
    <mergeCell ref="K23:K25"/>
    <mergeCell ref="A19:K19"/>
    <mergeCell ref="K20:K21"/>
    <mergeCell ref="J24:J25"/>
    <mergeCell ref="E24:F24"/>
    <mergeCell ref="A23:C25"/>
    <mergeCell ref="D23:H23"/>
    <mergeCell ref="A20:C21"/>
    <mergeCell ref="I23:I25"/>
    <mergeCell ref="G24:H24"/>
    <mergeCell ref="A22:K22"/>
    <mergeCell ref="A1:K1"/>
    <mergeCell ref="A2:K2"/>
    <mergeCell ref="A3:C3"/>
    <mergeCell ref="A15:C18"/>
    <mergeCell ref="A14:K14"/>
    <mergeCell ref="D5:H5"/>
    <mergeCell ref="D3:H3"/>
    <mergeCell ref="A4:K4"/>
    <mergeCell ref="J5:J8"/>
    <mergeCell ref="K15:K18"/>
    <mergeCell ref="K5:K13"/>
    <mergeCell ref="I16:I18"/>
    <mergeCell ref="D16:H16"/>
    <mergeCell ref="I5:I13"/>
    <mergeCell ref="A5:C13"/>
    <mergeCell ref="J16:J18"/>
  </mergeCells>
  <printOptions horizontalCentered="1"/>
  <pageMargins left="0.2" right="0.2" top="0.75" bottom="0.75" header="0.25" footer="0.25"/>
  <pageSetup horizontalDpi="600" verticalDpi="600" orientation="portrait" scale="80" r:id="rId1"/>
</worksheet>
</file>

<file path=xl/worksheets/sheet13.xml><?xml version="1.0" encoding="utf-8"?>
<worksheet xmlns="http://schemas.openxmlformats.org/spreadsheetml/2006/main" xmlns:r="http://schemas.openxmlformats.org/officeDocument/2006/relationships">
  <sheetPr>
    <tabColor indexed="43"/>
  </sheetPr>
  <dimension ref="A1:O34"/>
  <sheetViews>
    <sheetView showZeros="0" zoomScaleSheetLayoutView="100" zoomScalePageLayoutView="0" workbookViewId="0" topLeftCell="A1">
      <selection activeCell="B20" sqref="B20"/>
    </sheetView>
  </sheetViews>
  <sheetFormatPr defaultColWidth="9.140625" defaultRowHeight="12.75"/>
  <cols>
    <col min="1" max="1" width="2.7109375" style="0" customWidth="1"/>
    <col min="2" max="2" width="13.8515625" style="0" customWidth="1"/>
    <col min="3" max="4" width="10.7109375" style="0" customWidth="1"/>
    <col min="5" max="5" width="10.8515625" style="0" customWidth="1"/>
    <col min="6" max="6" width="10.57421875" style="0" customWidth="1"/>
    <col min="7" max="7" width="10.8515625" style="0" customWidth="1"/>
    <col min="8" max="8" width="10.421875" style="0" customWidth="1"/>
    <col min="9" max="9" width="10.8515625" style="0" customWidth="1"/>
    <col min="10" max="10" width="15.28125" style="0" customWidth="1"/>
    <col min="11" max="11" width="2.7109375" style="0" customWidth="1"/>
    <col min="12" max="12" width="9.140625" style="0" hidden="1" customWidth="1"/>
    <col min="13" max="14" width="0" style="160" hidden="1" customWidth="1"/>
    <col min="15" max="15" width="9.140625" style="0" hidden="1" customWidth="1"/>
  </cols>
  <sheetData>
    <row r="1" spans="1:12" ht="44.25" customHeight="1">
      <c r="A1" s="1514" t="s">
        <v>475</v>
      </c>
      <c r="B1" s="1514"/>
      <c r="C1" s="1514"/>
      <c r="D1" s="1514"/>
      <c r="E1" s="1514"/>
      <c r="F1" s="1514"/>
      <c r="G1" s="1514"/>
      <c r="H1" s="1514"/>
      <c r="I1" s="1514"/>
      <c r="J1" s="1514"/>
      <c r="K1" s="1514"/>
      <c r="L1" s="160"/>
    </row>
    <row r="2" spans="1:12" ht="19.5" customHeight="1">
      <c r="A2" s="848" t="s">
        <v>436</v>
      </c>
      <c r="B2" s="848"/>
      <c r="C2" s="848"/>
      <c r="D2" s="848"/>
      <c r="E2" s="848"/>
      <c r="F2" s="848"/>
      <c r="G2" s="848"/>
      <c r="H2" s="848"/>
      <c r="I2" s="848"/>
      <c r="J2" s="848"/>
      <c r="K2" s="160"/>
      <c r="L2" s="160"/>
    </row>
    <row r="3" spans="1:12" ht="45" customHeight="1">
      <c r="A3" s="847" t="s">
        <v>511</v>
      </c>
      <c r="B3" s="847"/>
      <c r="C3" s="847"/>
      <c r="D3" s="847"/>
      <c r="E3" s="847"/>
      <c r="F3" s="847"/>
      <c r="G3" s="847"/>
      <c r="H3" s="847"/>
      <c r="I3" s="847"/>
      <c r="J3" s="847"/>
      <c r="K3" s="847"/>
      <c r="L3" s="160"/>
    </row>
    <row r="4" spans="1:12" ht="13.5" customHeight="1">
      <c r="A4" s="847" t="s">
        <v>259</v>
      </c>
      <c r="B4" s="847"/>
      <c r="C4" s="847"/>
      <c r="D4" s="847"/>
      <c r="E4" s="847"/>
      <c r="F4" s="847"/>
      <c r="G4" s="847"/>
      <c r="H4" s="847"/>
      <c r="I4" s="847"/>
      <c r="J4" s="847"/>
      <c r="K4" s="160"/>
      <c r="L4" s="160"/>
    </row>
    <row r="5" spans="1:12" ht="30" customHeight="1">
      <c r="A5" s="847" t="s">
        <v>338</v>
      </c>
      <c r="B5" s="847"/>
      <c r="C5" s="847"/>
      <c r="D5" s="847"/>
      <c r="E5" s="847"/>
      <c r="F5" s="847"/>
      <c r="G5" s="847"/>
      <c r="H5" s="847"/>
      <c r="I5" s="847"/>
      <c r="J5" s="847"/>
      <c r="K5" s="160"/>
      <c r="L5" s="160"/>
    </row>
    <row r="6" spans="1:12" ht="26.25" customHeight="1">
      <c r="A6" s="847" t="s">
        <v>381</v>
      </c>
      <c r="B6" s="847"/>
      <c r="C6" s="847"/>
      <c r="D6" s="847"/>
      <c r="E6" s="847"/>
      <c r="F6" s="847"/>
      <c r="G6" s="847"/>
      <c r="H6" s="847"/>
      <c r="I6" s="847"/>
      <c r="J6" s="847"/>
      <c r="K6" s="847"/>
      <c r="L6" s="161"/>
    </row>
    <row r="7" spans="1:12" ht="14.25">
      <c r="A7" s="847" t="s">
        <v>260</v>
      </c>
      <c r="B7" s="847"/>
      <c r="C7" s="847"/>
      <c r="D7" s="847"/>
      <c r="E7" s="847"/>
      <c r="F7" s="847"/>
      <c r="G7" s="847"/>
      <c r="H7" s="847"/>
      <c r="I7" s="847"/>
      <c r="J7" s="847"/>
      <c r="K7" s="847"/>
      <c r="L7" s="847"/>
    </row>
    <row r="8" spans="1:12" ht="13.5" customHeight="1">
      <c r="A8" s="847" t="s">
        <v>644</v>
      </c>
      <c r="B8" s="847"/>
      <c r="C8" s="847"/>
      <c r="D8" s="847"/>
      <c r="E8" s="847"/>
      <c r="F8" s="847"/>
      <c r="G8" s="847"/>
      <c r="H8" s="847"/>
      <c r="I8" s="847"/>
      <c r="J8" s="847"/>
      <c r="K8" s="847"/>
      <c r="L8" s="847"/>
    </row>
    <row r="9" spans="1:15" ht="40.5" customHeight="1">
      <c r="A9" s="161" t="s">
        <v>264</v>
      </c>
      <c r="B9" s="847" t="s">
        <v>265</v>
      </c>
      <c r="C9" s="847"/>
      <c r="D9" s="847"/>
      <c r="E9" s="847"/>
      <c r="F9" s="847"/>
      <c r="G9" s="847"/>
      <c r="H9" s="847"/>
      <c r="I9" s="847"/>
      <c r="J9" s="847"/>
      <c r="K9" s="847"/>
      <c r="L9" s="161"/>
      <c r="O9" s="568" t="s">
        <v>522</v>
      </c>
    </row>
    <row r="10" spans="1:15" ht="15.75" customHeight="1">
      <c r="A10" s="161"/>
      <c r="B10" s="384"/>
      <c r="C10" s="384"/>
      <c r="D10" s="384"/>
      <c r="E10" s="384"/>
      <c r="F10" s="384"/>
      <c r="G10" s="384"/>
      <c r="H10" s="384"/>
      <c r="I10" s="384"/>
      <c r="J10" s="384"/>
      <c r="K10" s="384"/>
      <c r="L10" s="161"/>
      <c r="O10">
        <v>1.5</v>
      </c>
    </row>
    <row r="11" spans="1:15" ht="15.75" customHeight="1">
      <c r="A11" s="161"/>
      <c r="B11" s="1509" t="s">
        <v>476</v>
      </c>
      <c r="C11" s="1510"/>
      <c r="D11" s="1511"/>
      <c r="E11" s="1507" t="s">
        <v>635</v>
      </c>
      <c r="F11" s="1508"/>
      <c r="G11" s="418"/>
      <c r="H11" s="418"/>
      <c r="I11" s="418"/>
      <c r="J11" s="418"/>
      <c r="K11" s="418"/>
      <c r="L11" s="161"/>
      <c r="O11">
        <v>2</v>
      </c>
    </row>
    <row r="12" spans="1:15" ht="12.75" customHeight="1">
      <c r="A12" s="160"/>
      <c r="B12" s="211" t="s">
        <v>51</v>
      </c>
      <c r="C12" s="125"/>
      <c r="D12" s="126"/>
      <c r="E12" s="1512">
        <v>30</v>
      </c>
      <c r="F12" s="1513"/>
      <c r="G12" s="160"/>
      <c r="H12" s="160"/>
      <c r="I12" s="160"/>
      <c r="J12" s="160"/>
      <c r="K12" s="160"/>
      <c r="O12">
        <v>3</v>
      </c>
    </row>
    <row r="13" spans="1:15" ht="12.75" customHeight="1">
      <c r="A13" s="160"/>
      <c r="B13" s="212" t="s">
        <v>52</v>
      </c>
      <c r="C13" s="106"/>
      <c r="D13" s="107"/>
      <c r="E13" s="1512">
        <v>30</v>
      </c>
      <c r="F13" s="1513"/>
      <c r="G13" s="160"/>
      <c r="H13" s="160"/>
      <c r="I13" s="160"/>
      <c r="J13" s="160"/>
      <c r="K13" s="160"/>
      <c r="O13">
        <v>5</v>
      </c>
    </row>
    <row r="14" spans="1:15" ht="14.25" customHeight="1">
      <c r="A14" s="160"/>
      <c r="B14" s="213" t="s">
        <v>53</v>
      </c>
      <c r="C14" s="108"/>
      <c r="D14" s="109"/>
      <c r="E14" s="1512">
        <v>30</v>
      </c>
      <c r="F14" s="1513"/>
      <c r="G14" s="160"/>
      <c r="H14" s="160"/>
      <c r="I14" s="160"/>
      <c r="J14" s="160"/>
      <c r="K14" s="160"/>
      <c r="L14" s="160"/>
      <c r="M14"/>
      <c r="O14">
        <v>7.5</v>
      </c>
    </row>
    <row r="15" spans="1:15" ht="12.75" customHeight="1">
      <c r="A15" s="160"/>
      <c r="B15" s="213" t="s">
        <v>54</v>
      </c>
      <c r="C15" s="108"/>
      <c r="D15" s="109"/>
      <c r="E15" s="1512">
        <v>30</v>
      </c>
      <c r="F15" s="1513"/>
      <c r="G15" s="160"/>
      <c r="H15" s="160"/>
      <c r="I15" s="160"/>
      <c r="J15" s="160"/>
      <c r="K15" s="160"/>
      <c r="L15" s="160"/>
      <c r="M15"/>
      <c r="O15">
        <v>10</v>
      </c>
    </row>
    <row r="16" spans="1:15" ht="12.75" customHeight="1">
      <c r="A16" s="160"/>
      <c r="B16" s="213" t="s">
        <v>50</v>
      </c>
      <c r="C16" s="108"/>
      <c r="D16" s="109"/>
      <c r="E16" s="1512">
        <v>30</v>
      </c>
      <c r="F16" s="1513"/>
      <c r="G16" s="160"/>
      <c r="H16" s="160"/>
      <c r="I16" s="160"/>
      <c r="J16" s="160"/>
      <c r="K16" s="160"/>
      <c r="L16" s="160"/>
      <c r="M16"/>
      <c r="O16">
        <v>15</v>
      </c>
    </row>
    <row r="17" spans="1:15" ht="12.75">
      <c r="A17" s="160"/>
      <c r="B17" s="609"/>
      <c r="C17" s="110"/>
      <c r="D17" s="110"/>
      <c r="E17" s="419"/>
      <c r="F17" s="419"/>
      <c r="G17" s="160"/>
      <c r="H17" s="160"/>
      <c r="I17" s="160"/>
      <c r="J17" s="160"/>
      <c r="K17" s="160"/>
      <c r="L17" s="160"/>
      <c r="M17"/>
      <c r="O17">
        <v>20</v>
      </c>
    </row>
    <row r="18" spans="1:15" ht="17.25" customHeight="1">
      <c r="A18" s="160"/>
      <c r="B18" s="110"/>
      <c r="C18" s="110"/>
      <c r="D18" s="110"/>
      <c r="E18" s="419"/>
      <c r="F18" s="419"/>
      <c r="G18" s="160"/>
      <c r="H18" s="160"/>
      <c r="I18" s="160"/>
      <c r="J18" s="160"/>
      <c r="K18" s="160"/>
      <c r="L18" s="160"/>
      <c r="M18"/>
      <c r="O18">
        <v>25</v>
      </c>
    </row>
    <row r="19" spans="1:15" ht="51.75" customHeight="1">
      <c r="A19" s="160"/>
      <c r="B19" s="420" t="s">
        <v>437</v>
      </c>
      <c r="C19" s="1365" t="s">
        <v>476</v>
      </c>
      <c r="D19" s="1323"/>
      <c r="E19" s="1365" t="s">
        <v>477</v>
      </c>
      <c r="F19" s="1366"/>
      <c r="G19" s="1365" t="s">
        <v>478</v>
      </c>
      <c r="H19" s="1366"/>
      <c r="I19" s="1365" t="s">
        <v>479</v>
      </c>
      <c r="J19" s="1345"/>
      <c r="K19" s="160"/>
      <c r="L19" s="160"/>
      <c r="M19"/>
      <c r="O19">
        <v>30</v>
      </c>
    </row>
    <row r="20" spans="1:15" ht="18" customHeight="1">
      <c r="A20" s="160"/>
      <c r="B20" s="610"/>
      <c r="C20" s="1494"/>
      <c r="D20" s="1495"/>
      <c r="E20" s="1496"/>
      <c r="F20" s="1497"/>
      <c r="G20" s="1498">
        <f>IF(C20="","",VLOOKUP(C20,$B$12:$E$16,4,FALSE))</f>
      </c>
      <c r="H20" s="1498"/>
      <c r="I20" s="1498">
        <f>IF(OR(E20="",G20="",G20=""),"",E20*G20*B20)</f>
      </c>
      <c r="J20" s="1498"/>
      <c r="K20" s="160"/>
      <c r="L20" s="160"/>
      <c r="M20"/>
      <c r="O20">
        <v>40</v>
      </c>
    </row>
    <row r="21" spans="1:15" ht="18" customHeight="1">
      <c r="A21" s="160"/>
      <c r="B21" s="610"/>
      <c r="C21" s="1494"/>
      <c r="D21" s="1495"/>
      <c r="E21" s="1496"/>
      <c r="F21" s="1497"/>
      <c r="G21" s="1498">
        <f aca="true" t="shared" si="0" ref="G21:G26">IF(C21="","",VLOOKUP(C21,$B$12:$E$16,4,FALSE))</f>
      </c>
      <c r="H21" s="1498"/>
      <c r="I21" s="1498">
        <f aca="true" t="shared" si="1" ref="I21:I26">IF(OR(E21="",G21="",G21=""),"",E21*G21*B21)</f>
      </c>
      <c r="J21" s="1498"/>
      <c r="K21" s="160"/>
      <c r="L21" s="160"/>
      <c r="M21"/>
      <c r="O21">
        <v>50</v>
      </c>
    </row>
    <row r="22" spans="1:15" ht="18" customHeight="1">
      <c r="A22" s="160"/>
      <c r="B22" s="610"/>
      <c r="C22" s="1494"/>
      <c r="D22" s="1495"/>
      <c r="E22" s="1496"/>
      <c r="F22" s="1497"/>
      <c r="G22" s="1498">
        <f t="shared" si="0"/>
      </c>
      <c r="H22" s="1498"/>
      <c r="I22" s="1498">
        <f t="shared" si="1"/>
      </c>
      <c r="J22" s="1498"/>
      <c r="K22" s="160"/>
      <c r="L22" s="160"/>
      <c r="M22"/>
      <c r="O22">
        <v>60</v>
      </c>
    </row>
    <row r="23" spans="1:15" ht="18" customHeight="1">
      <c r="A23" s="160"/>
      <c r="B23" s="610"/>
      <c r="C23" s="1494"/>
      <c r="D23" s="1495"/>
      <c r="E23" s="1496"/>
      <c r="F23" s="1497"/>
      <c r="G23" s="1498">
        <f t="shared" si="0"/>
      </c>
      <c r="H23" s="1498"/>
      <c r="I23" s="1498">
        <f t="shared" si="1"/>
      </c>
      <c r="J23" s="1498"/>
      <c r="K23" s="160"/>
      <c r="L23" s="160"/>
      <c r="M23"/>
      <c r="O23">
        <v>75</v>
      </c>
    </row>
    <row r="24" spans="1:15" ht="18" customHeight="1">
      <c r="A24" s="160"/>
      <c r="B24" s="610"/>
      <c r="C24" s="1494"/>
      <c r="D24" s="1495"/>
      <c r="E24" s="1496"/>
      <c r="F24" s="1497"/>
      <c r="G24" s="1498">
        <f t="shared" si="0"/>
      </c>
      <c r="H24" s="1498"/>
      <c r="I24" s="1498">
        <f t="shared" si="1"/>
      </c>
      <c r="J24" s="1498"/>
      <c r="K24" s="160"/>
      <c r="L24" s="160"/>
      <c r="M24"/>
      <c r="O24">
        <v>100</v>
      </c>
    </row>
    <row r="25" spans="1:15" ht="18" customHeight="1">
      <c r="A25" s="160"/>
      <c r="B25" s="610"/>
      <c r="C25" s="1494"/>
      <c r="D25" s="1495"/>
      <c r="E25" s="1496"/>
      <c r="F25" s="1497"/>
      <c r="G25" s="1498">
        <f t="shared" si="0"/>
      </c>
      <c r="H25" s="1498"/>
      <c r="I25" s="1498">
        <f t="shared" si="1"/>
      </c>
      <c r="J25" s="1498"/>
      <c r="K25" s="160"/>
      <c r="L25" s="160"/>
      <c r="M25"/>
      <c r="O25">
        <v>125</v>
      </c>
    </row>
    <row r="26" spans="1:15" ht="18" customHeight="1" thickBot="1">
      <c r="A26" s="160"/>
      <c r="B26" s="611"/>
      <c r="C26" s="1499"/>
      <c r="D26" s="1500"/>
      <c r="E26" s="1501"/>
      <c r="F26" s="1502"/>
      <c r="G26" s="1488">
        <f t="shared" si="0"/>
      </c>
      <c r="H26" s="1488"/>
      <c r="I26" s="1488">
        <f t="shared" si="1"/>
      </c>
      <c r="J26" s="1488"/>
      <c r="K26" s="160"/>
      <c r="L26" s="160"/>
      <c r="M26"/>
      <c r="O26">
        <v>150</v>
      </c>
    </row>
    <row r="27" spans="1:15" ht="18.75" thickTop="1">
      <c r="A27" s="160"/>
      <c r="B27" s="1489" t="s">
        <v>480</v>
      </c>
      <c r="C27" s="1490"/>
      <c r="D27" s="1490"/>
      <c r="E27" s="1490"/>
      <c r="F27" s="1490"/>
      <c r="G27" s="1490"/>
      <c r="H27" s="1491"/>
      <c r="I27" s="1492">
        <f>SUM(I20:J26)</f>
        <v>0</v>
      </c>
      <c r="J27" s="1493"/>
      <c r="K27" s="160"/>
      <c r="L27" s="160"/>
      <c r="M27"/>
      <c r="O27">
        <v>200</v>
      </c>
    </row>
    <row r="28" spans="1:13" ht="18.75" customHeight="1">
      <c r="A28" s="160"/>
      <c r="B28" s="110"/>
      <c r="C28" s="110"/>
      <c r="D28" s="110"/>
      <c r="E28" s="419"/>
      <c r="F28" s="419"/>
      <c r="G28" s="160"/>
      <c r="H28" s="160"/>
      <c r="I28" s="160"/>
      <c r="J28" s="160"/>
      <c r="K28" s="160"/>
      <c r="L28" s="160"/>
      <c r="M28"/>
    </row>
    <row r="29" spans="1:15" ht="15">
      <c r="A29" s="848" t="s">
        <v>434</v>
      </c>
      <c r="B29" s="848"/>
      <c r="C29" s="848"/>
      <c r="D29" s="848"/>
      <c r="E29" s="848"/>
      <c r="F29" s="848"/>
      <c r="G29" s="848"/>
      <c r="H29" s="848"/>
      <c r="I29" s="848"/>
      <c r="J29" s="848"/>
      <c r="K29" s="160"/>
      <c r="L29" s="160"/>
      <c r="M29"/>
      <c r="O29" s="160"/>
    </row>
    <row r="30" spans="1:15" ht="71.25" customHeight="1">
      <c r="A30" s="1505" t="s">
        <v>445</v>
      </c>
      <c r="B30" s="1505"/>
      <c r="C30" s="1505"/>
      <c r="D30" s="1505"/>
      <c r="E30" s="1505"/>
      <c r="F30" s="1505"/>
      <c r="G30" s="1505"/>
      <c r="H30" s="1505"/>
      <c r="I30" s="1505"/>
      <c r="J30" s="1505"/>
      <c r="K30" s="1505"/>
      <c r="L30" s="160"/>
      <c r="M30"/>
      <c r="O30" s="160"/>
    </row>
    <row r="31" spans="1:15" ht="28.5" customHeight="1">
      <c r="A31" s="1504" t="s">
        <v>446</v>
      </c>
      <c r="B31" s="1504"/>
      <c r="C31" s="1504"/>
      <c r="D31" s="1504"/>
      <c r="E31" s="1504"/>
      <c r="F31" s="1504"/>
      <c r="G31" s="1504"/>
      <c r="H31" s="1504"/>
      <c r="I31" s="1504"/>
      <c r="J31" s="1504"/>
      <c r="K31" s="1504"/>
      <c r="L31" s="160"/>
      <c r="M31"/>
      <c r="O31" s="160"/>
    </row>
    <row r="32" spans="1:15" ht="27.75" customHeight="1">
      <c r="A32" s="1505" t="s">
        <v>435</v>
      </c>
      <c r="B32" s="1505"/>
      <c r="C32" s="1505"/>
      <c r="D32" s="1505"/>
      <c r="E32" s="1505"/>
      <c r="F32" s="1505"/>
      <c r="G32" s="1505"/>
      <c r="H32" s="1505"/>
      <c r="I32" s="1505"/>
      <c r="J32" s="1505"/>
      <c r="K32" s="1505"/>
      <c r="L32" s="160"/>
      <c r="M32"/>
      <c r="O32" s="160"/>
    </row>
    <row r="33" spans="1:11" ht="12.75">
      <c r="A33" s="160"/>
      <c r="B33" s="160"/>
      <c r="C33" s="160"/>
      <c r="D33" s="160"/>
      <c r="E33" s="160"/>
      <c r="F33" s="160"/>
      <c r="G33" s="160"/>
      <c r="H33" s="160"/>
      <c r="I33" s="160"/>
      <c r="J33" s="1506" t="str">
        <f>'Cover Page'!$K$39</f>
        <v>Rev 08/03/12</v>
      </c>
      <c r="K33" s="1506"/>
    </row>
    <row r="34" spans="1:11" ht="14.25" customHeight="1">
      <c r="A34" s="160"/>
      <c r="B34" s="160"/>
      <c r="C34" s="160"/>
      <c r="D34" s="160"/>
      <c r="E34" s="160"/>
      <c r="F34" s="160"/>
      <c r="G34" s="160"/>
      <c r="H34" s="160"/>
      <c r="I34" s="160"/>
      <c r="J34" s="1503" t="s">
        <v>631</v>
      </c>
      <c r="K34" s="1503"/>
    </row>
    <row r="35" ht="91.5" customHeight="1"/>
    <row r="36" ht="51" customHeight="1"/>
    <row r="38" ht="14.25" customHeight="1"/>
    <row r="40" ht="14.25" customHeight="1"/>
    <row r="42" ht="14.25" customHeight="1"/>
    <row r="44" ht="14.25" customHeight="1"/>
  </sheetData>
  <sheetProtection password="C71C" sheet="1" objects="1" scenarios="1" selectLockedCells="1"/>
  <mergeCells count="56">
    <mergeCell ref="A1:K1"/>
    <mergeCell ref="B9:K9"/>
    <mergeCell ref="A7:L7"/>
    <mergeCell ref="A8:L8"/>
    <mergeCell ref="A4:J4"/>
    <mergeCell ref="A5:J5"/>
    <mergeCell ref="A6:K6"/>
    <mergeCell ref="A2:J2"/>
    <mergeCell ref="A3:K3"/>
    <mergeCell ref="E11:F11"/>
    <mergeCell ref="B11:D11"/>
    <mergeCell ref="I19:J19"/>
    <mergeCell ref="E12:F12"/>
    <mergeCell ref="E13:F13"/>
    <mergeCell ref="E14:F14"/>
    <mergeCell ref="G19:H19"/>
    <mergeCell ref="E15:F15"/>
    <mergeCell ref="E16:F16"/>
    <mergeCell ref="C19:D19"/>
    <mergeCell ref="E19:F19"/>
    <mergeCell ref="I21:J21"/>
    <mergeCell ref="C21:D21"/>
    <mergeCell ref="E21:F21"/>
    <mergeCell ref="G21:H21"/>
    <mergeCell ref="G20:H20"/>
    <mergeCell ref="I20:J20"/>
    <mergeCell ref="C20:D20"/>
    <mergeCell ref="E20:F20"/>
    <mergeCell ref="J34:K34"/>
    <mergeCell ref="A31:K31"/>
    <mergeCell ref="A30:K30"/>
    <mergeCell ref="A29:J29"/>
    <mergeCell ref="A32:K32"/>
    <mergeCell ref="J33:K33"/>
    <mergeCell ref="G22:H22"/>
    <mergeCell ref="I22:J22"/>
    <mergeCell ref="G25:H25"/>
    <mergeCell ref="I25:J25"/>
    <mergeCell ref="C26:D26"/>
    <mergeCell ref="E26:F26"/>
    <mergeCell ref="C22:D22"/>
    <mergeCell ref="E22:F22"/>
    <mergeCell ref="G24:H24"/>
    <mergeCell ref="I24:J24"/>
    <mergeCell ref="C23:D23"/>
    <mergeCell ref="E23:F23"/>
    <mergeCell ref="G23:H23"/>
    <mergeCell ref="I23:J23"/>
    <mergeCell ref="C24:D24"/>
    <mergeCell ref="E24:F24"/>
    <mergeCell ref="G26:H26"/>
    <mergeCell ref="I26:J26"/>
    <mergeCell ref="B27:H27"/>
    <mergeCell ref="I27:J27"/>
    <mergeCell ref="C25:D25"/>
    <mergeCell ref="E25:F25"/>
  </mergeCells>
  <dataValidations count="3">
    <dataValidation errorStyle="information" allowBlank="1" showInputMessage="1" errorTitle="Error" error="Motor Size must be less than or equal to 50  HP for this VFD Application." sqref="G20:G26"/>
    <dataValidation type="list" allowBlank="1" showInputMessage="1" showErrorMessage="1" sqref="B20:B26">
      <formula1>MotorSize</formula1>
    </dataValidation>
    <dataValidation type="list" allowBlank="1" showInputMessage="1" showErrorMessage="1" sqref="C20:D26">
      <formula1>VSDApplication</formula1>
    </dataValidation>
  </dataValidations>
  <hyperlinks>
    <hyperlink ref="A31:K31" r:id="rId1" display="http://www.cee1.org/ind/motrs/CEE_MotorsListApril2010a.xls"/>
  </hyperlinks>
  <printOptions horizontalCentered="1"/>
  <pageMargins left="0.2" right="0.2" top="0.75" bottom="0.75" header="0.25" footer="0.25"/>
  <pageSetup horizontalDpi="600" verticalDpi="600" orientation="portrait" paperSize="233" scale="85" r:id="rId2"/>
</worksheet>
</file>

<file path=xl/worksheets/sheet14.xml><?xml version="1.0" encoding="utf-8"?>
<worksheet xmlns="http://schemas.openxmlformats.org/spreadsheetml/2006/main" xmlns:r="http://schemas.openxmlformats.org/officeDocument/2006/relationships">
  <sheetPr>
    <tabColor indexed="43"/>
  </sheetPr>
  <dimension ref="A1:S101"/>
  <sheetViews>
    <sheetView showZeros="0" zoomScaleSheetLayoutView="115" zoomScalePageLayoutView="0" workbookViewId="0" topLeftCell="A1">
      <selection activeCell="G9" sqref="G9"/>
    </sheetView>
  </sheetViews>
  <sheetFormatPr defaultColWidth="9.140625" defaultRowHeight="12.75"/>
  <cols>
    <col min="1" max="1" width="10.57421875" style="87" customWidth="1"/>
    <col min="2" max="2" width="9.57421875" style="87" customWidth="1"/>
    <col min="3" max="3" width="13.57421875" style="87" customWidth="1"/>
    <col min="4" max="4" width="10.7109375" style="87" customWidth="1"/>
    <col min="5" max="5" width="11.7109375" style="87" customWidth="1"/>
    <col min="6" max="6" width="10.7109375" style="87" customWidth="1"/>
    <col min="7" max="8" width="9.140625" style="87" customWidth="1"/>
    <col min="9" max="9" width="17.7109375" style="87" customWidth="1"/>
    <col min="10" max="10" width="9.28125" style="87" customWidth="1"/>
    <col min="11" max="11" width="9.28125" style="95" customWidth="1"/>
    <col min="12" max="12" width="9.28125" style="601" hidden="1" customWidth="1"/>
    <col min="13" max="15" width="9.28125" style="95" customWidth="1"/>
    <col min="16" max="16384" width="9.140625" style="95" customWidth="1"/>
  </cols>
  <sheetData>
    <row r="1" spans="1:15" ht="46.5" customHeight="1">
      <c r="A1" s="1514" t="s">
        <v>475</v>
      </c>
      <c r="B1" s="1514"/>
      <c r="C1" s="1514"/>
      <c r="D1" s="1514"/>
      <c r="E1" s="1514"/>
      <c r="F1" s="1514"/>
      <c r="G1" s="1514"/>
      <c r="H1" s="1514"/>
      <c r="I1" s="1514"/>
      <c r="J1" s="497"/>
      <c r="K1" s="596"/>
      <c r="L1" s="597"/>
      <c r="M1" s="597"/>
      <c r="N1" s="597"/>
      <c r="O1" s="597"/>
    </row>
    <row r="2" spans="1:15" ht="44.25" customHeight="1">
      <c r="A2" s="1523" t="s">
        <v>518</v>
      </c>
      <c r="B2" s="1523"/>
      <c r="C2" s="1523"/>
      <c r="D2" s="1523"/>
      <c r="E2" s="1523"/>
      <c r="F2" s="1523"/>
      <c r="G2" s="1523"/>
      <c r="H2" s="1523"/>
      <c r="I2" s="1523"/>
      <c r="J2" s="98"/>
      <c r="K2" s="597"/>
      <c r="L2" s="597"/>
      <c r="M2" s="597"/>
      <c r="N2" s="597"/>
      <c r="O2" s="597"/>
    </row>
    <row r="3" spans="1:15" ht="18" customHeight="1">
      <c r="A3" s="569" t="s">
        <v>471</v>
      </c>
      <c r="B3" s="563"/>
      <c r="C3" s="563"/>
      <c r="D3" s="563"/>
      <c r="E3" s="563"/>
      <c r="F3" s="563"/>
      <c r="G3" s="563"/>
      <c r="H3" s="563"/>
      <c r="I3" s="563"/>
      <c r="J3" s="98"/>
      <c r="K3" s="597"/>
      <c r="L3" s="597"/>
      <c r="M3" s="597"/>
      <c r="N3" s="597"/>
      <c r="O3" s="597"/>
    </row>
    <row r="4" spans="1:15" ht="20.25" customHeight="1">
      <c r="A4" s="650" t="s">
        <v>681</v>
      </c>
      <c r="B4" s="563"/>
      <c r="C4" s="563"/>
      <c r="D4" s="563"/>
      <c r="E4" s="563"/>
      <c r="F4" s="563"/>
      <c r="G4" s="651" t="s">
        <v>682</v>
      </c>
      <c r="H4" s="563"/>
      <c r="I4" s="563"/>
      <c r="J4" s="98"/>
      <c r="K4" s="597"/>
      <c r="L4" s="597"/>
      <c r="M4" s="597"/>
      <c r="N4" s="597"/>
      <c r="O4" s="597"/>
    </row>
    <row r="5" spans="1:15" ht="12.75" customHeight="1">
      <c r="A5" s="1251" t="s">
        <v>1</v>
      </c>
      <c r="B5" s="1252"/>
      <c r="C5" s="1252"/>
      <c r="D5" s="1252"/>
      <c r="E5" s="1252"/>
      <c r="F5" s="1252"/>
      <c r="G5" s="1252"/>
      <c r="H5" s="1252"/>
      <c r="I5" s="1271"/>
      <c r="J5" s="99"/>
      <c r="K5" s="598"/>
      <c r="L5" s="599"/>
      <c r="M5" s="598"/>
      <c r="N5" s="598"/>
      <c r="O5" s="598"/>
    </row>
    <row r="6" spans="1:15" ht="5.25" customHeight="1">
      <c r="A6" s="1529"/>
      <c r="B6" s="1530"/>
      <c r="C6" s="1530"/>
      <c r="D6" s="1530"/>
      <c r="E6" s="1530"/>
      <c r="F6" s="1530"/>
      <c r="G6" s="1530"/>
      <c r="H6" s="1530"/>
      <c r="I6" s="1531"/>
      <c r="J6" s="99"/>
      <c r="K6" s="104"/>
      <c r="L6" s="599"/>
      <c r="M6" s="598"/>
      <c r="N6" s="598"/>
      <c r="O6" s="598"/>
    </row>
    <row r="7" spans="1:15" ht="19.5" customHeight="1">
      <c r="A7" s="1532" t="s">
        <v>107</v>
      </c>
      <c r="B7" s="1534" t="s">
        <v>37</v>
      </c>
      <c r="C7" s="1521" t="s">
        <v>38</v>
      </c>
      <c r="D7" s="1522"/>
      <c r="E7" s="1521" t="s">
        <v>256</v>
      </c>
      <c r="F7" s="1522"/>
      <c r="G7" s="1521" t="s">
        <v>138</v>
      </c>
      <c r="H7" s="1522"/>
      <c r="I7" s="429"/>
      <c r="J7" s="99"/>
      <c r="K7" s="104"/>
      <c r="L7" s="599"/>
      <c r="M7" s="598"/>
      <c r="N7" s="598"/>
      <c r="O7" s="598"/>
    </row>
    <row r="8" spans="1:16" ht="20.25" customHeight="1">
      <c r="A8" s="1533"/>
      <c r="B8" s="1530"/>
      <c r="C8" s="428" t="s">
        <v>108</v>
      </c>
      <c r="D8" s="428" t="s">
        <v>109</v>
      </c>
      <c r="E8" s="428" t="s">
        <v>108</v>
      </c>
      <c r="F8" s="403" t="s">
        <v>109</v>
      </c>
      <c r="G8" s="403" t="s">
        <v>108</v>
      </c>
      <c r="H8" s="421" t="s">
        <v>109</v>
      </c>
      <c r="I8" s="422" t="s">
        <v>39</v>
      </c>
      <c r="J8" s="89"/>
      <c r="K8" s="104"/>
      <c r="L8" s="600"/>
      <c r="M8" s="124"/>
      <c r="N8" s="124"/>
      <c r="O8" s="124"/>
      <c r="P8" s="104"/>
    </row>
    <row r="9" spans="1:19" ht="12.75">
      <c r="A9" s="1527">
        <v>1</v>
      </c>
      <c r="B9" s="204">
        <v>3600</v>
      </c>
      <c r="C9" s="205">
        <v>0.84</v>
      </c>
      <c r="D9" s="205">
        <v>0.84</v>
      </c>
      <c r="E9" s="127">
        <v>25</v>
      </c>
      <c r="F9" s="127">
        <v>30</v>
      </c>
      <c r="G9" s="337"/>
      <c r="H9" s="338"/>
      <c r="I9" s="206">
        <f aca="true" t="shared" si="0" ref="I9:I40">IF(G9="",IF(H9="","",(F9*H9)+(E9*G9)),(F9*H9)+(E9*G9))</f>
      </c>
      <c r="J9" s="89"/>
      <c r="K9" s="104"/>
      <c r="M9" s="124"/>
      <c r="N9" s="124"/>
      <c r="O9" s="124"/>
      <c r="P9" s="602"/>
      <c r="Q9" s="603"/>
      <c r="R9" s="604"/>
      <c r="S9" s="604"/>
    </row>
    <row r="10" spans="1:19" ht="12.75">
      <c r="A10" s="1519"/>
      <c r="B10" s="100">
        <v>1800</v>
      </c>
      <c r="C10" s="205" t="s">
        <v>461</v>
      </c>
      <c r="D10" s="101">
        <v>0.865</v>
      </c>
      <c r="E10" s="205" t="s">
        <v>461</v>
      </c>
      <c r="F10" s="127">
        <v>45</v>
      </c>
      <c r="G10" s="337"/>
      <c r="H10" s="339"/>
      <c r="I10" s="206">
        <f t="shared" si="0"/>
      </c>
      <c r="J10" s="89"/>
      <c r="K10" s="104"/>
      <c r="M10" s="124"/>
      <c r="N10" s="124"/>
      <c r="O10" s="124"/>
      <c r="P10" s="602"/>
      <c r="Q10" s="603"/>
      <c r="R10" s="604"/>
      <c r="S10" s="604"/>
    </row>
    <row r="11" spans="1:19" ht="12.75">
      <c r="A11" s="1520"/>
      <c r="B11" s="100">
        <v>1200</v>
      </c>
      <c r="C11" s="205" t="s">
        <v>461</v>
      </c>
      <c r="D11" s="101">
        <v>0.84</v>
      </c>
      <c r="E11" s="205" t="s">
        <v>461</v>
      </c>
      <c r="F11" s="127">
        <v>45</v>
      </c>
      <c r="G11" s="337"/>
      <c r="H11" s="339"/>
      <c r="I11" s="206">
        <f t="shared" si="0"/>
      </c>
      <c r="J11" s="89"/>
      <c r="K11" s="104"/>
      <c r="M11" s="124"/>
      <c r="N11" s="124"/>
      <c r="O11" s="124"/>
      <c r="P11" s="602"/>
      <c r="Q11" s="603"/>
      <c r="R11" s="604"/>
      <c r="S11" s="604"/>
    </row>
    <row r="12" spans="1:19" ht="12.75">
      <c r="A12" s="1515">
        <v>1.5</v>
      </c>
      <c r="B12" s="207">
        <v>3600</v>
      </c>
      <c r="C12" s="120">
        <v>0.855</v>
      </c>
      <c r="D12" s="120">
        <v>0.855</v>
      </c>
      <c r="E12" s="128">
        <v>45</v>
      </c>
      <c r="F12" s="128">
        <v>30</v>
      </c>
      <c r="G12" s="340"/>
      <c r="H12" s="340"/>
      <c r="I12" s="208">
        <f t="shared" si="0"/>
      </c>
      <c r="J12" s="89"/>
      <c r="K12" s="104"/>
      <c r="L12" s="605">
        <v>1</v>
      </c>
      <c r="M12" s="124"/>
      <c r="N12" s="124"/>
      <c r="O12" s="124"/>
      <c r="P12" s="602"/>
      <c r="Q12" s="603"/>
      <c r="R12" s="604"/>
      <c r="S12" s="604"/>
    </row>
    <row r="13" spans="1:19" ht="12.75">
      <c r="A13" s="1516"/>
      <c r="B13" s="122">
        <v>1800</v>
      </c>
      <c r="C13" s="120" t="s">
        <v>461</v>
      </c>
      <c r="D13" s="120">
        <v>0.875</v>
      </c>
      <c r="E13" s="120" t="s">
        <v>461</v>
      </c>
      <c r="F13" s="128">
        <v>55</v>
      </c>
      <c r="G13" s="340"/>
      <c r="H13" s="340"/>
      <c r="I13" s="208">
        <f t="shared" si="0"/>
      </c>
      <c r="J13" s="89"/>
      <c r="K13" s="104"/>
      <c r="L13" s="605">
        <v>1.5</v>
      </c>
      <c r="M13" s="124"/>
      <c r="N13" s="124"/>
      <c r="O13" s="124"/>
      <c r="P13" s="602"/>
      <c r="Q13" s="603"/>
      <c r="R13" s="604"/>
      <c r="S13" s="604"/>
    </row>
    <row r="14" spans="1:19" ht="12.75">
      <c r="A14" s="1517"/>
      <c r="B14" s="122">
        <v>1200</v>
      </c>
      <c r="C14" s="120">
        <v>0.875</v>
      </c>
      <c r="D14" s="120" t="s">
        <v>461</v>
      </c>
      <c r="E14" s="128">
        <v>40</v>
      </c>
      <c r="F14" s="120" t="s">
        <v>461</v>
      </c>
      <c r="G14" s="340"/>
      <c r="H14" s="340"/>
      <c r="I14" s="208">
        <f t="shared" si="0"/>
      </c>
      <c r="J14" s="89"/>
      <c r="K14" s="104"/>
      <c r="L14" s="605">
        <v>2</v>
      </c>
      <c r="M14" s="124"/>
      <c r="N14" s="124"/>
      <c r="O14" s="124"/>
      <c r="P14" s="602"/>
      <c r="Q14" s="603"/>
      <c r="R14" s="604"/>
      <c r="S14" s="604"/>
    </row>
    <row r="15" spans="1:19" ht="12.75">
      <c r="A15" s="1524">
        <v>2</v>
      </c>
      <c r="B15" s="209">
        <v>3600</v>
      </c>
      <c r="C15" s="131">
        <v>0.865</v>
      </c>
      <c r="D15" s="131">
        <v>0.865</v>
      </c>
      <c r="E15" s="132">
        <v>30</v>
      </c>
      <c r="F15" s="132">
        <v>45</v>
      </c>
      <c r="G15" s="341"/>
      <c r="H15" s="341"/>
      <c r="I15" s="210">
        <f t="shared" si="0"/>
      </c>
      <c r="J15" s="89"/>
      <c r="K15" s="104"/>
      <c r="L15" s="605">
        <v>3</v>
      </c>
      <c r="M15" s="124"/>
      <c r="N15" s="124"/>
      <c r="O15" s="124"/>
      <c r="P15" s="606"/>
      <c r="Q15" s="603"/>
      <c r="R15" s="604"/>
      <c r="S15" s="604"/>
    </row>
    <row r="16" spans="1:19" ht="12.75">
      <c r="A16" s="1525"/>
      <c r="B16" s="133">
        <v>1800</v>
      </c>
      <c r="C16" s="205" t="s">
        <v>461</v>
      </c>
      <c r="D16" s="131">
        <v>0.875</v>
      </c>
      <c r="E16" s="205" t="s">
        <v>461</v>
      </c>
      <c r="F16" s="132">
        <v>65</v>
      </c>
      <c r="G16" s="341"/>
      <c r="H16" s="341"/>
      <c r="I16" s="210">
        <f t="shared" si="0"/>
      </c>
      <c r="J16" s="89"/>
      <c r="K16" s="104"/>
      <c r="L16" s="605">
        <v>5</v>
      </c>
      <c r="M16" s="124"/>
      <c r="N16" s="124"/>
      <c r="O16" s="124"/>
      <c r="P16" s="606"/>
      <c r="Q16" s="603"/>
      <c r="R16" s="604"/>
      <c r="S16" s="604"/>
    </row>
    <row r="17" spans="1:19" ht="12.75">
      <c r="A17" s="1526"/>
      <c r="B17" s="133">
        <v>1200</v>
      </c>
      <c r="C17" s="131">
        <v>0.885</v>
      </c>
      <c r="D17" s="205" t="s">
        <v>461</v>
      </c>
      <c r="E17" s="132">
        <v>30</v>
      </c>
      <c r="F17" s="205" t="s">
        <v>461</v>
      </c>
      <c r="G17" s="341"/>
      <c r="H17" s="341"/>
      <c r="I17" s="210">
        <f t="shared" si="0"/>
      </c>
      <c r="J17" s="89"/>
      <c r="K17" s="104"/>
      <c r="L17" s="605">
        <v>7.5</v>
      </c>
      <c r="M17" s="124"/>
      <c r="N17" s="124"/>
      <c r="O17" s="124"/>
      <c r="P17" s="606"/>
      <c r="Q17" s="603"/>
      <c r="R17" s="604"/>
      <c r="S17" s="604"/>
    </row>
    <row r="18" spans="1:19" ht="12.75">
      <c r="A18" s="1515">
        <v>3</v>
      </c>
      <c r="B18" s="207">
        <v>3600</v>
      </c>
      <c r="C18" s="120">
        <v>0.875</v>
      </c>
      <c r="D18" s="120">
        <v>0.875</v>
      </c>
      <c r="E18" s="128">
        <v>30</v>
      </c>
      <c r="F18" s="128">
        <v>45</v>
      </c>
      <c r="G18" s="340"/>
      <c r="H18" s="340"/>
      <c r="I18" s="208">
        <f t="shared" si="0"/>
      </c>
      <c r="J18" s="89"/>
      <c r="K18" s="104"/>
      <c r="L18" s="605">
        <v>10</v>
      </c>
      <c r="M18" s="124"/>
      <c r="N18" s="124"/>
      <c r="O18" s="124"/>
      <c r="P18" s="606"/>
      <c r="Q18" s="603"/>
      <c r="R18" s="604"/>
      <c r="S18" s="604"/>
    </row>
    <row r="19" spans="1:19" ht="12.75">
      <c r="A19" s="1516"/>
      <c r="B19" s="122">
        <v>1800</v>
      </c>
      <c r="C19" s="120">
        <v>0.902</v>
      </c>
      <c r="D19" s="120">
        <v>0.902</v>
      </c>
      <c r="E19" s="128">
        <v>40</v>
      </c>
      <c r="F19" s="128">
        <v>65</v>
      </c>
      <c r="G19" s="340"/>
      <c r="H19" s="340"/>
      <c r="I19" s="208">
        <f t="shared" si="0"/>
      </c>
      <c r="J19" s="89"/>
      <c r="K19" s="104"/>
      <c r="L19" s="605">
        <v>15</v>
      </c>
      <c r="M19" s="124"/>
      <c r="N19" s="124"/>
      <c r="O19" s="124"/>
      <c r="P19" s="606"/>
      <c r="Q19" s="603"/>
      <c r="R19" s="604"/>
      <c r="S19" s="604"/>
    </row>
    <row r="20" spans="1:19" ht="12.75">
      <c r="A20" s="1517"/>
      <c r="B20" s="122">
        <v>1200</v>
      </c>
      <c r="C20" s="120">
        <v>0.895</v>
      </c>
      <c r="D20" s="120">
        <v>0.902</v>
      </c>
      <c r="E20" s="128">
        <v>55</v>
      </c>
      <c r="F20" s="128">
        <v>80</v>
      </c>
      <c r="G20" s="340"/>
      <c r="H20" s="340"/>
      <c r="I20" s="208">
        <f t="shared" si="0"/>
      </c>
      <c r="J20" s="89"/>
      <c r="K20" s="104"/>
      <c r="L20" s="605">
        <v>20</v>
      </c>
      <c r="M20" s="124"/>
      <c r="N20" s="124"/>
      <c r="O20" s="124"/>
      <c r="P20" s="606"/>
      <c r="Q20" s="603"/>
      <c r="R20" s="604"/>
      <c r="S20" s="604"/>
    </row>
    <row r="21" spans="1:19" ht="12.75">
      <c r="A21" s="1524">
        <v>5</v>
      </c>
      <c r="B21" s="209">
        <v>3600</v>
      </c>
      <c r="C21" s="131">
        <v>0.895</v>
      </c>
      <c r="D21" s="131">
        <v>0.895</v>
      </c>
      <c r="E21" s="132">
        <v>40</v>
      </c>
      <c r="F21" s="132">
        <v>55</v>
      </c>
      <c r="G21" s="341"/>
      <c r="H21" s="341"/>
      <c r="I21" s="210">
        <f t="shared" si="0"/>
      </c>
      <c r="J21" s="89"/>
      <c r="K21" s="104"/>
      <c r="L21" s="605">
        <v>25</v>
      </c>
      <c r="M21" s="124"/>
      <c r="N21" s="124"/>
      <c r="O21" s="124"/>
      <c r="P21" s="606"/>
      <c r="Q21" s="603"/>
      <c r="R21" s="604"/>
      <c r="S21" s="604"/>
    </row>
    <row r="22" spans="1:19" ht="12.75">
      <c r="A22" s="1525"/>
      <c r="B22" s="133">
        <v>1800</v>
      </c>
      <c r="C22" s="205" t="s">
        <v>461</v>
      </c>
      <c r="D22" s="131">
        <v>0.902</v>
      </c>
      <c r="E22" s="205" t="s">
        <v>461</v>
      </c>
      <c r="F22" s="134">
        <v>70</v>
      </c>
      <c r="G22" s="342"/>
      <c r="H22" s="341"/>
      <c r="I22" s="210">
        <f t="shared" si="0"/>
      </c>
      <c r="J22" s="89"/>
      <c r="K22" s="104"/>
      <c r="L22" s="605">
        <v>30</v>
      </c>
      <c r="M22" s="124"/>
      <c r="N22" s="124"/>
      <c r="O22" s="124"/>
      <c r="P22" s="606"/>
      <c r="Q22" s="603"/>
      <c r="R22" s="604"/>
      <c r="S22" s="604"/>
    </row>
    <row r="23" spans="1:19" ht="12.75">
      <c r="A23" s="1526"/>
      <c r="B23" s="133">
        <v>1200</v>
      </c>
      <c r="C23" s="131">
        <v>0.902</v>
      </c>
      <c r="D23" s="131">
        <v>0.902</v>
      </c>
      <c r="E23" s="134">
        <v>50</v>
      </c>
      <c r="F23" s="134">
        <v>115</v>
      </c>
      <c r="G23" s="342"/>
      <c r="H23" s="341"/>
      <c r="I23" s="210">
        <f t="shared" si="0"/>
      </c>
      <c r="J23" s="89"/>
      <c r="K23" s="104"/>
      <c r="L23" s="605">
        <v>40</v>
      </c>
      <c r="M23" s="124"/>
      <c r="N23" s="124"/>
      <c r="O23" s="124"/>
      <c r="P23" s="606"/>
      <c r="Q23" s="603"/>
      <c r="R23" s="604"/>
      <c r="S23" s="604"/>
    </row>
    <row r="24" spans="1:19" ht="12.75">
      <c r="A24" s="1515">
        <v>7.5</v>
      </c>
      <c r="B24" s="207">
        <v>3600</v>
      </c>
      <c r="C24" s="120">
        <v>0.895</v>
      </c>
      <c r="D24" s="120">
        <v>0.902</v>
      </c>
      <c r="E24" s="130">
        <v>115</v>
      </c>
      <c r="F24" s="130">
        <v>90</v>
      </c>
      <c r="G24" s="343"/>
      <c r="H24" s="340"/>
      <c r="I24" s="208">
        <f t="shared" si="0"/>
      </c>
      <c r="J24" s="89"/>
      <c r="K24" s="104"/>
      <c r="L24" s="605">
        <v>50</v>
      </c>
      <c r="M24" s="124"/>
      <c r="N24" s="124"/>
      <c r="O24" s="124"/>
      <c r="P24" s="606"/>
      <c r="Q24" s="603"/>
      <c r="R24" s="604"/>
      <c r="S24" s="604"/>
    </row>
    <row r="25" spans="1:19" ht="12.75">
      <c r="A25" s="1516"/>
      <c r="B25" s="122">
        <v>1800</v>
      </c>
      <c r="C25" s="120" t="s">
        <v>461</v>
      </c>
      <c r="D25" s="120">
        <v>0.924</v>
      </c>
      <c r="E25" s="120" t="s">
        <v>461</v>
      </c>
      <c r="F25" s="130">
        <v>80</v>
      </c>
      <c r="G25" s="343"/>
      <c r="H25" s="340"/>
      <c r="I25" s="208">
        <f t="shared" si="0"/>
      </c>
      <c r="J25" s="89"/>
      <c r="K25" s="104"/>
      <c r="L25" s="605">
        <v>60</v>
      </c>
      <c r="M25" s="124"/>
      <c r="N25" s="124"/>
      <c r="O25" s="124"/>
      <c r="P25" s="606"/>
      <c r="Q25" s="603"/>
      <c r="R25" s="604"/>
      <c r="S25" s="604"/>
    </row>
    <row r="26" spans="1:19" ht="12.75">
      <c r="A26" s="1517"/>
      <c r="B26" s="122">
        <v>1200</v>
      </c>
      <c r="C26" s="120">
        <v>0.917</v>
      </c>
      <c r="D26" s="120">
        <v>0.917</v>
      </c>
      <c r="E26" s="130">
        <v>220</v>
      </c>
      <c r="F26" s="130">
        <v>170</v>
      </c>
      <c r="G26" s="343"/>
      <c r="H26" s="340"/>
      <c r="I26" s="208">
        <f t="shared" si="0"/>
      </c>
      <c r="J26" s="89"/>
      <c r="K26" s="104"/>
      <c r="L26" s="605">
        <v>75</v>
      </c>
      <c r="M26" s="124"/>
      <c r="N26" s="124"/>
      <c r="O26" s="124"/>
      <c r="P26" s="606"/>
      <c r="Q26" s="603"/>
      <c r="R26" s="604"/>
      <c r="S26" s="604"/>
    </row>
    <row r="27" spans="1:19" ht="12.75">
      <c r="A27" s="1518">
        <v>10</v>
      </c>
      <c r="B27" s="204">
        <v>3600</v>
      </c>
      <c r="C27" s="102">
        <v>0.902</v>
      </c>
      <c r="D27" s="102">
        <v>0.91</v>
      </c>
      <c r="E27" s="129">
        <v>55</v>
      </c>
      <c r="F27" s="129">
        <v>90</v>
      </c>
      <c r="G27" s="344"/>
      <c r="H27" s="345"/>
      <c r="I27" s="206">
        <f t="shared" si="0"/>
      </c>
      <c r="J27" s="89"/>
      <c r="K27" s="105"/>
      <c r="L27" s="605">
        <v>100</v>
      </c>
      <c r="M27" s="124"/>
      <c r="N27" s="124"/>
      <c r="O27" s="124"/>
      <c r="P27" s="606"/>
      <c r="Q27" s="603"/>
      <c r="R27" s="604"/>
      <c r="S27" s="604"/>
    </row>
    <row r="28" spans="1:19" ht="12.75">
      <c r="A28" s="1519"/>
      <c r="B28" s="133">
        <v>1800</v>
      </c>
      <c r="C28" s="205" t="s">
        <v>461</v>
      </c>
      <c r="D28" s="131">
        <v>0.924</v>
      </c>
      <c r="E28" s="205" t="s">
        <v>461</v>
      </c>
      <c r="F28" s="132">
        <v>100</v>
      </c>
      <c r="G28" s="341"/>
      <c r="H28" s="341"/>
      <c r="I28" s="210">
        <f t="shared" si="0"/>
      </c>
      <c r="J28" s="89"/>
      <c r="K28" s="105"/>
      <c r="L28" s="605">
        <v>125</v>
      </c>
      <c r="M28" s="124"/>
      <c r="N28" s="124"/>
      <c r="O28" s="124"/>
      <c r="P28" s="606"/>
      <c r="Q28" s="603"/>
      <c r="R28" s="604"/>
      <c r="S28" s="604"/>
    </row>
    <row r="29" spans="1:19" ht="12.75">
      <c r="A29" s="1520"/>
      <c r="B29" s="100">
        <v>1200</v>
      </c>
      <c r="C29" s="102">
        <v>0.924</v>
      </c>
      <c r="D29" s="102">
        <v>0.917</v>
      </c>
      <c r="E29" s="129">
        <v>240</v>
      </c>
      <c r="F29" s="129">
        <v>200</v>
      </c>
      <c r="G29" s="344"/>
      <c r="H29" s="345"/>
      <c r="I29" s="206">
        <f t="shared" si="0"/>
      </c>
      <c r="J29" s="89"/>
      <c r="K29" s="105"/>
      <c r="L29" s="605">
        <v>150</v>
      </c>
      <c r="M29" s="124"/>
      <c r="N29" s="124"/>
      <c r="O29" s="124"/>
      <c r="P29" s="606"/>
      <c r="Q29" s="603"/>
      <c r="R29" s="604"/>
      <c r="S29" s="604"/>
    </row>
    <row r="30" spans="1:19" ht="12.75">
      <c r="A30" s="1515">
        <v>15</v>
      </c>
      <c r="B30" s="207">
        <v>3600</v>
      </c>
      <c r="C30" s="120">
        <v>0.91</v>
      </c>
      <c r="D30" s="120">
        <v>0.917</v>
      </c>
      <c r="E30" s="128">
        <v>115</v>
      </c>
      <c r="F30" s="128">
        <v>195</v>
      </c>
      <c r="G30" s="340"/>
      <c r="H30" s="340"/>
      <c r="I30" s="208">
        <f t="shared" si="0"/>
      </c>
      <c r="J30" s="89"/>
      <c r="K30" s="104"/>
      <c r="L30" s="605">
        <v>200</v>
      </c>
      <c r="P30" s="606"/>
      <c r="Q30" s="606"/>
      <c r="R30" s="604"/>
      <c r="S30" s="604"/>
    </row>
    <row r="31" spans="1:19" ht="12.75">
      <c r="A31" s="1516"/>
      <c r="B31" s="122">
        <v>1800</v>
      </c>
      <c r="C31" s="120" t="s">
        <v>461</v>
      </c>
      <c r="D31" s="120">
        <v>0.93</v>
      </c>
      <c r="E31" s="120" t="s">
        <v>461</v>
      </c>
      <c r="F31" s="128">
        <v>100</v>
      </c>
      <c r="G31" s="340"/>
      <c r="H31" s="340"/>
      <c r="I31" s="208">
        <f t="shared" si="0"/>
      </c>
      <c r="J31" s="89"/>
      <c r="K31" s="104"/>
      <c r="P31" s="606"/>
      <c r="Q31" s="606"/>
      <c r="R31" s="604"/>
      <c r="S31" s="604"/>
    </row>
    <row r="32" spans="1:19" ht="12.75">
      <c r="A32" s="1517"/>
      <c r="B32" s="122">
        <v>1200</v>
      </c>
      <c r="C32" s="120">
        <v>0.924</v>
      </c>
      <c r="D32" s="120">
        <v>0.924</v>
      </c>
      <c r="E32" s="128">
        <v>245</v>
      </c>
      <c r="F32" s="128">
        <v>230</v>
      </c>
      <c r="G32" s="340"/>
      <c r="H32" s="340"/>
      <c r="I32" s="208">
        <f t="shared" si="0"/>
      </c>
      <c r="J32" s="89"/>
      <c r="K32" s="104"/>
      <c r="P32" s="606"/>
      <c r="Q32" s="606"/>
      <c r="R32" s="604"/>
      <c r="S32" s="604"/>
    </row>
    <row r="33" spans="1:19" ht="12.75">
      <c r="A33" s="1518">
        <v>20</v>
      </c>
      <c r="B33" s="204">
        <v>3600</v>
      </c>
      <c r="C33" s="102">
        <v>0.917</v>
      </c>
      <c r="D33" s="102">
        <v>0.924</v>
      </c>
      <c r="E33" s="129">
        <v>120</v>
      </c>
      <c r="F33" s="129">
        <v>155</v>
      </c>
      <c r="G33" s="344"/>
      <c r="H33" s="345"/>
      <c r="I33" s="206">
        <f t="shared" si="0"/>
      </c>
      <c r="J33" s="89"/>
      <c r="K33" s="104"/>
      <c r="P33" s="606"/>
      <c r="Q33" s="606"/>
      <c r="R33" s="604"/>
      <c r="S33" s="604"/>
    </row>
    <row r="34" spans="1:19" ht="12.75">
      <c r="A34" s="1519"/>
      <c r="B34" s="100">
        <v>1800</v>
      </c>
      <c r="C34" s="102">
        <v>0.936</v>
      </c>
      <c r="D34" s="102">
        <v>0.936</v>
      </c>
      <c r="E34" s="129">
        <v>145</v>
      </c>
      <c r="F34" s="129">
        <v>150</v>
      </c>
      <c r="G34" s="344"/>
      <c r="H34" s="345"/>
      <c r="I34" s="206">
        <f t="shared" si="0"/>
      </c>
      <c r="J34" s="89"/>
      <c r="K34" s="104"/>
      <c r="P34" s="606"/>
      <c r="Q34" s="606"/>
      <c r="R34" s="604"/>
      <c r="S34" s="604"/>
    </row>
    <row r="35" spans="1:19" ht="12.75">
      <c r="A35" s="1520"/>
      <c r="B35" s="100">
        <v>1200</v>
      </c>
      <c r="C35" s="102">
        <v>0.93</v>
      </c>
      <c r="D35" s="102">
        <v>0.924</v>
      </c>
      <c r="E35" s="129">
        <v>245</v>
      </c>
      <c r="F35" s="129">
        <v>325</v>
      </c>
      <c r="G35" s="344"/>
      <c r="H35" s="345"/>
      <c r="I35" s="206">
        <f t="shared" si="0"/>
      </c>
      <c r="J35" s="89"/>
      <c r="K35" s="104"/>
      <c r="P35" s="606"/>
      <c r="Q35" s="606"/>
      <c r="R35" s="604"/>
      <c r="S35" s="604"/>
    </row>
    <row r="36" spans="1:19" ht="12.75">
      <c r="A36" s="1515">
        <v>25</v>
      </c>
      <c r="B36" s="207">
        <v>3600</v>
      </c>
      <c r="C36" s="120">
        <v>0.93</v>
      </c>
      <c r="D36" s="120">
        <v>0.924</v>
      </c>
      <c r="E36" s="128">
        <v>155</v>
      </c>
      <c r="F36" s="128">
        <v>250</v>
      </c>
      <c r="G36" s="340"/>
      <c r="H36" s="340"/>
      <c r="I36" s="208">
        <f t="shared" si="0"/>
      </c>
      <c r="J36" s="89"/>
      <c r="K36" s="104"/>
      <c r="P36" s="606"/>
      <c r="Q36" s="606"/>
      <c r="R36" s="604"/>
      <c r="S36" s="604"/>
    </row>
    <row r="37" spans="1:19" ht="12.75">
      <c r="A37" s="1516"/>
      <c r="B37" s="122">
        <v>1800</v>
      </c>
      <c r="C37" s="120">
        <v>0.941</v>
      </c>
      <c r="D37" s="120" t="s">
        <v>461</v>
      </c>
      <c r="E37" s="128">
        <v>155</v>
      </c>
      <c r="F37" s="120" t="s">
        <v>461</v>
      </c>
      <c r="G37" s="340"/>
      <c r="H37" s="340"/>
      <c r="I37" s="208">
        <f t="shared" si="0"/>
      </c>
      <c r="J37" s="89"/>
      <c r="K37" s="104"/>
      <c r="P37" s="606"/>
      <c r="Q37" s="606"/>
      <c r="R37" s="604"/>
      <c r="S37" s="604"/>
    </row>
    <row r="38" spans="1:19" ht="12.75">
      <c r="A38" s="1517"/>
      <c r="B38" s="122">
        <v>1200</v>
      </c>
      <c r="C38" s="120">
        <v>0.936</v>
      </c>
      <c r="D38" s="120" t="s">
        <v>461</v>
      </c>
      <c r="E38" s="128">
        <v>150</v>
      </c>
      <c r="F38" s="120" t="s">
        <v>461</v>
      </c>
      <c r="G38" s="340"/>
      <c r="H38" s="340"/>
      <c r="I38" s="208">
        <f t="shared" si="0"/>
      </c>
      <c r="J38" s="89"/>
      <c r="K38" s="104"/>
      <c r="P38" s="606"/>
      <c r="Q38" s="606"/>
      <c r="R38" s="604"/>
      <c r="S38" s="604"/>
    </row>
    <row r="39" spans="1:19" ht="12.75">
      <c r="A39" s="1518">
        <v>30</v>
      </c>
      <c r="B39" s="204">
        <v>3600</v>
      </c>
      <c r="C39" s="102">
        <v>0.936</v>
      </c>
      <c r="D39" s="102">
        <v>0.924</v>
      </c>
      <c r="E39" s="129">
        <v>175</v>
      </c>
      <c r="F39" s="129">
        <v>250</v>
      </c>
      <c r="G39" s="344"/>
      <c r="H39" s="345"/>
      <c r="I39" s="206">
        <f t="shared" si="0"/>
      </c>
      <c r="J39" s="89"/>
      <c r="K39" s="104"/>
      <c r="P39" s="606"/>
      <c r="Q39" s="606"/>
      <c r="R39" s="604"/>
      <c r="S39" s="604"/>
    </row>
    <row r="40" spans="1:19" ht="12.75">
      <c r="A40" s="1519"/>
      <c r="B40" s="133">
        <v>1800</v>
      </c>
      <c r="C40" s="205" t="s">
        <v>461</v>
      </c>
      <c r="D40" s="131">
        <v>0.941</v>
      </c>
      <c r="E40" s="205" t="s">
        <v>461</v>
      </c>
      <c r="F40" s="132">
        <v>250</v>
      </c>
      <c r="G40" s="341"/>
      <c r="H40" s="341"/>
      <c r="I40" s="210">
        <f t="shared" si="0"/>
      </c>
      <c r="J40" s="89"/>
      <c r="K40" s="104"/>
      <c r="P40" s="606"/>
      <c r="Q40" s="606"/>
      <c r="R40" s="604"/>
      <c r="S40" s="604"/>
    </row>
    <row r="41" spans="1:19" ht="12.75">
      <c r="A41" s="1520"/>
      <c r="B41" s="100">
        <v>1200</v>
      </c>
      <c r="C41" s="102">
        <v>0.941</v>
      </c>
      <c r="D41" s="102">
        <v>0.936</v>
      </c>
      <c r="E41" s="129">
        <v>150</v>
      </c>
      <c r="F41" s="129">
        <v>320</v>
      </c>
      <c r="G41" s="344"/>
      <c r="H41" s="345"/>
      <c r="I41" s="206">
        <f aca="true" t="shared" si="1" ref="I41:I65">IF(G41="",IF(H41="","",(F41*H41)+(E41*G41)),(F41*H41)+(E41*G41))</f>
      </c>
      <c r="J41" s="89"/>
      <c r="K41" s="104"/>
      <c r="P41" s="606"/>
      <c r="Q41" s="606"/>
      <c r="R41" s="604"/>
      <c r="S41" s="604"/>
    </row>
    <row r="42" spans="1:19" ht="12.75">
      <c r="A42" s="1515">
        <v>40</v>
      </c>
      <c r="B42" s="207">
        <v>3600</v>
      </c>
      <c r="C42" s="120">
        <v>0.936</v>
      </c>
      <c r="D42" s="120">
        <v>0.93</v>
      </c>
      <c r="E42" s="128">
        <v>150</v>
      </c>
      <c r="F42" s="128">
        <v>265</v>
      </c>
      <c r="G42" s="340"/>
      <c r="H42" s="340"/>
      <c r="I42" s="208">
        <f t="shared" si="1"/>
      </c>
      <c r="J42" s="89"/>
      <c r="K42" s="104"/>
      <c r="P42" s="606"/>
      <c r="Q42" s="606"/>
      <c r="R42" s="604"/>
      <c r="S42" s="604"/>
    </row>
    <row r="43" spans="1:19" ht="12.75">
      <c r="A43" s="1516"/>
      <c r="B43" s="122">
        <v>1800</v>
      </c>
      <c r="C43" s="120">
        <v>0.945</v>
      </c>
      <c r="D43" s="120">
        <v>0.945</v>
      </c>
      <c r="E43" s="128">
        <v>220</v>
      </c>
      <c r="F43" s="128">
        <v>275</v>
      </c>
      <c r="G43" s="340"/>
      <c r="H43" s="340"/>
      <c r="I43" s="208">
        <f t="shared" si="1"/>
      </c>
      <c r="J43" s="89"/>
      <c r="K43" s="104"/>
      <c r="P43" s="606"/>
      <c r="Q43" s="606"/>
      <c r="R43" s="604"/>
      <c r="S43" s="604"/>
    </row>
    <row r="44" spans="1:19" ht="12.75">
      <c r="A44" s="1517"/>
      <c r="B44" s="122">
        <v>1200</v>
      </c>
      <c r="C44" s="120">
        <v>0.945</v>
      </c>
      <c r="D44" s="120">
        <v>0.945</v>
      </c>
      <c r="E44" s="128">
        <v>240</v>
      </c>
      <c r="F44" s="128">
        <v>480</v>
      </c>
      <c r="G44" s="340"/>
      <c r="H44" s="340"/>
      <c r="I44" s="208">
        <f t="shared" si="1"/>
      </c>
      <c r="J44" s="89"/>
      <c r="K44" s="104"/>
      <c r="P44" s="606"/>
      <c r="Q44" s="606"/>
      <c r="R44" s="604"/>
      <c r="S44" s="604"/>
    </row>
    <row r="45" spans="1:19" ht="12.75">
      <c r="A45" s="1518">
        <v>50</v>
      </c>
      <c r="B45" s="204">
        <v>3600</v>
      </c>
      <c r="C45" s="102">
        <v>0.936</v>
      </c>
      <c r="D45" s="102">
        <v>0.936</v>
      </c>
      <c r="E45" s="129">
        <v>145</v>
      </c>
      <c r="F45" s="129">
        <v>390</v>
      </c>
      <c r="G45" s="344"/>
      <c r="H45" s="345"/>
      <c r="I45" s="206">
        <f t="shared" si="1"/>
      </c>
      <c r="J45" s="89"/>
      <c r="K45" s="104"/>
      <c r="P45" s="606"/>
      <c r="Q45" s="606"/>
      <c r="R45" s="604"/>
      <c r="S45" s="604"/>
    </row>
    <row r="46" spans="1:19" ht="12.75">
      <c r="A46" s="1519"/>
      <c r="B46" s="100">
        <v>1800</v>
      </c>
      <c r="C46" s="102">
        <v>0.95</v>
      </c>
      <c r="D46" s="102">
        <v>0.95</v>
      </c>
      <c r="E46" s="129">
        <v>130</v>
      </c>
      <c r="F46" s="129">
        <v>375</v>
      </c>
      <c r="G46" s="344"/>
      <c r="H46" s="345"/>
      <c r="I46" s="206">
        <f t="shared" si="1"/>
      </c>
      <c r="J46" s="89"/>
      <c r="K46" s="104"/>
      <c r="P46" s="606"/>
      <c r="Q46" s="606"/>
      <c r="R46" s="604"/>
      <c r="S46" s="604"/>
    </row>
    <row r="47" spans="1:19" ht="12.75">
      <c r="A47" s="1520"/>
      <c r="B47" s="100">
        <v>1200</v>
      </c>
      <c r="C47" s="102">
        <v>0.945</v>
      </c>
      <c r="D47" s="102">
        <v>0.945</v>
      </c>
      <c r="E47" s="129">
        <v>240</v>
      </c>
      <c r="F47" s="129">
        <v>530</v>
      </c>
      <c r="G47" s="344"/>
      <c r="H47" s="345"/>
      <c r="I47" s="206">
        <f t="shared" si="1"/>
      </c>
      <c r="J47" s="89"/>
      <c r="K47" s="104"/>
      <c r="P47" s="606"/>
      <c r="Q47" s="606"/>
      <c r="R47" s="604"/>
      <c r="S47" s="604"/>
    </row>
    <row r="48" spans="1:19" ht="12.75">
      <c r="A48" s="1515">
        <v>60</v>
      </c>
      <c r="B48" s="207">
        <v>3600</v>
      </c>
      <c r="C48" s="120">
        <v>0.941</v>
      </c>
      <c r="D48" s="120">
        <v>0.941</v>
      </c>
      <c r="E48" s="128">
        <v>155</v>
      </c>
      <c r="F48" s="128">
        <v>390</v>
      </c>
      <c r="G48" s="340"/>
      <c r="H48" s="340"/>
      <c r="I48" s="208">
        <f t="shared" si="1"/>
      </c>
      <c r="J48" s="89"/>
      <c r="K48" s="104"/>
      <c r="P48" s="606"/>
      <c r="Q48" s="606"/>
      <c r="R48" s="604"/>
      <c r="S48" s="604"/>
    </row>
    <row r="49" spans="1:19" ht="12.75">
      <c r="A49" s="1516"/>
      <c r="B49" s="122">
        <v>1800</v>
      </c>
      <c r="C49" s="120">
        <v>0.954</v>
      </c>
      <c r="D49" s="120" t="s">
        <v>461</v>
      </c>
      <c r="E49" s="128">
        <v>255</v>
      </c>
      <c r="F49" s="120" t="s">
        <v>461</v>
      </c>
      <c r="G49" s="340"/>
      <c r="H49" s="340"/>
      <c r="I49" s="208">
        <f t="shared" si="1"/>
      </c>
      <c r="J49" s="89"/>
      <c r="K49" s="104"/>
      <c r="P49" s="606"/>
      <c r="Q49" s="606"/>
      <c r="R49" s="604"/>
      <c r="S49" s="604"/>
    </row>
    <row r="50" spans="1:19" ht="12.75">
      <c r="A50" s="1517"/>
      <c r="B50" s="122">
        <v>1200</v>
      </c>
      <c r="C50" s="120">
        <v>0.95</v>
      </c>
      <c r="D50" s="120">
        <v>0.95</v>
      </c>
      <c r="E50" s="128">
        <v>280</v>
      </c>
      <c r="F50" s="128">
        <v>565</v>
      </c>
      <c r="G50" s="340"/>
      <c r="H50" s="340"/>
      <c r="I50" s="208">
        <f t="shared" si="1"/>
      </c>
      <c r="J50" s="89"/>
      <c r="K50" s="104"/>
      <c r="P50" s="606"/>
      <c r="Q50" s="606"/>
      <c r="R50" s="604"/>
      <c r="S50" s="604"/>
    </row>
    <row r="51" spans="1:19" ht="12.75">
      <c r="A51" s="1518">
        <v>75</v>
      </c>
      <c r="B51" s="204">
        <v>3600</v>
      </c>
      <c r="C51" s="102">
        <v>0.941</v>
      </c>
      <c r="D51" s="102">
        <v>0.945</v>
      </c>
      <c r="E51" s="129">
        <v>490</v>
      </c>
      <c r="F51" s="129">
        <v>480</v>
      </c>
      <c r="G51" s="344"/>
      <c r="H51" s="345"/>
      <c r="I51" s="206">
        <f t="shared" si="1"/>
      </c>
      <c r="J51" s="89"/>
      <c r="K51" s="104"/>
      <c r="P51" s="606"/>
      <c r="Q51" s="606"/>
      <c r="R51" s="604"/>
      <c r="S51" s="604"/>
    </row>
    <row r="52" spans="1:19" ht="12.75">
      <c r="A52" s="1519"/>
      <c r="B52" s="133">
        <v>1800</v>
      </c>
      <c r="C52" s="131">
        <v>0.954</v>
      </c>
      <c r="D52" s="205" t="s">
        <v>461</v>
      </c>
      <c r="E52" s="132">
        <v>320</v>
      </c>
      <c r="F52" s="205" t="s">
        <v>461</v>
      </c>
      <c r="G52" s="341"/>
      <c r="H52" s="341"/>
      <c r="I52" s="210">
        <f t="shared" si="1"/>
      </c>
      <c r="J52" s="89"/>
      <c r="K52" s="104"/>
      <c r="P52" s="606"/>
      <c r="Q52" s="606"/>
      <c r="R52" s="604"/>
      <c r="S52" s="604"/>
    </row>
    <row r="53" spans="1:19" ht="12.75">
      <c r="A53" s="1520"/>
      <c r="B53" s="100">
        <v>1200</v>
      </c>
      <c r="C53" s="102">
        <v>0.95</v>
      </c>
      <c r="D53" s="102">
        <v>0.95</v>
      </c>
      <c r="E53" s="129">
        <v>280</v>
      </c>
      <c r="F53" s="129">
        <v>720</v>
      </c>
      <c r="G53" s="344"/>
      <c r="H53" s="345"/>
      <c r="I53" s="206">
        <f t="shared" si="1"/>
      </c>
      <c r="J53" s="89"/>
      <c r="K53" s="104"/>
      <c r="P53" s="606"/>
      <c r="Q53" s="606"/>
      <c r="R53" s="604"/>
      <c r="S53" s="604"/>
    </row>
    <row r="54" spans="1:19" ht="12.75">
      <c r="A54" s="1515">
        <v>100</v>
      </c>
      <c r="B54" s="207">
        <v>3600</v>
      </c>
      <c r="C54" s="120">
        <v>0.945</v>
      </c>
      <c r="D54" s="120">
        <v>0.945</v>
      </c>
      <c r="E54" s="128">
        <v>490</v>
      </c>
      <c r="F54" s="128">
        <v>870</v>
      </c>
      <c r="G54" s="340"/>
      <c r="H54" s="346"/>
      <c r="I54" s="208">
        <f t="shared" si="1"/>
      </c>
      <c r="J54" s="89"/>
      <c r="K54" s="104"/>
      <c r="P54" s="606"/>
      <c r="Q54" s="606"/>
      <c r="R54" s="604"/>
      <c r="S54" s="604"/>
    </row>
    <row r="55" spans="1:19" ht="12.75">
      <c r="A55" s="1516"/>
      <c r="B55" s="122">
        <v>1800</v>
      </c>
      <c r="C55" s="120" t="s">
        <v>461</v>
      </c>
      <c r="D55" s="120">
        <v>0.958</v>
      </c>
      <c r="E55" s="120" t="s">
        <v>461</v>
      </c>
      <c r="F55" s="128">
        <v>805</v>
      </c>
      <c r="G55" s="340"/>
      <c r="H55" s="346"/>
      <c r="I55" s="208">
        <f t="shared" si="1"/>
      </c>
      <c r="J55" s="89"/>
      <c r="K55" s="104"/>
      <c r="P55" s="606"/>
      <c r="Q55" s="606"/>
      <c r="R55" s="604"/>
      <c r="S55" s="604"/>
    </row>
    <row r="56" spans="1:19" ht="12.75">
      <c r="A56" s="1517"/>
      <c r="B56" s="122">
        <v>1200</v>
      </c>
      <c r="C56" s="120">
        <v>0.954</v>
      </c>
      <c r="D56" s="120">
        <v>0.954</v>
      </c>
      <c r="E56" s="128">
        <v>395</v>
      </c>
      <c r="F56" s="128">
        <v>1250</v>
      </c>
      <c r="G56" s="340"/>
      <c r="H56" s="346"/>
      <c r="I56" s="208">
        <f t="shared" si="1"/>
      </c>
      <c r="J56" s="89"/>
      <c r="K56" s="104"/>
      <c r="P56" s="606"/>
      <c r="Q56" s="606"/>
      <c r="R56" s="604"/>
      <c r="S56" s="604"/>
    </row>
    <row r="57" spans="1:19" ht="12.75">
      <c r="A57" s="1518">
        <v>125</v>
      </c>
      <c r="B57" s="204">
        <v>3600</v>
      </c>
      <c r="C57" s="102">
        <v>0.945</v>
      </c>
      <c r="D57" s="102">
        <v>0.954</v>
      </c>
      <c r="E57" s="129">
        <v>445</v>
      </c>
      <c r="F57" s="129">
        <v>595</v>
      </c>
      <c r="G57" s="344"/>
      <c r="H57" s="347"/>
      <c r="I57" s="206">
        <f t="shared" si="1"/>
      </c>
      <c r="J57" s="89"/>
      <c r="P57" s="606"/>
      <c r="Q57" s="606"/>
      <c r="R57" s="604"/>
      <c r="S57" s="604"/>
    </row>
    <row r="58" spans="1:19" ht="12.75">
      <c r="A58" s="1519"/>
      <c r="B58" s="100">
        <v>1800</v>
      </c>
      <c r="C58" s="102">
        <v>0.958</v>
      </c>
      <c r="D58" s="102">
        <v>0.958</v>
      </c>
      <c r="E58" s="129">
        <v>500</v>
      </c>
      <c r="F58" s="129">
        <v>875</v>
      </c>
      <c r="G58" s="344"/>
      <c r="H58" s="347"/>
      <c r="I58" s="206">
        <f t="shared" si="1"/>
      </c>
      <c r="J58" s="89"/>
      <c r="P58" s="606"/>
      <c r="Q58" s="606"/>
      <c r="R58" s="604"/>
      <c r="S58" s="604"/>
    </row>
    <row r="59" spans="1:19" ht="12.75">
      <c r="A59" s="1520"/>
      <c r="B59" s="100">
        <v>1200</v>
      </c>
      <c r="C59" s="102">
        <v>0.954</v>
      </c>
      <c r="D59" s="102">
        <v>0.954</v>
      </c>
      <c r="E59" s="129">
        <v>470</v>
      </c>
      <c r="F59" s="129">
        <v>780</v>
      </c>
      <c r="G59" s="344"/>
      <c r="H59" s="347"/>
      <c r="I59" s="206">
        <f t="shared" si="1"/>
      </c>
      <c r="J59" s="89"/>
      <c r="P59" s="606"/>
      <c r="Q59" s="606"/>
      <c r="R59" s="604"/>
      <c r="S59" s="604"/>
    </row>
    <row r="60" spans="1:19" ht="12.75">
      <c r="A60" s="1518">
        <v>150</v>
      </c>
      <c r="B60" s="103">
        <v>3600</v>
      </c>
      <c r="C60" s="102">
        <v>0.945</v>
      </c>
      <c r="D60" s="102">
        <v>0.958</v>
      </c>
      <c r="E60" s="129">
        <v>330</v>
      </c>
      <c r="F60" s="129">
        <v>750</v>
      </c>
      <c r="G60" s="344"/>
      <c r="H60" s="347"/>
      <c r="I60" s="271">
        <f t="shared" si="1"/>
      </c>
      <c r="J60" s="89"/>
      <c r="P60" s="606"/>
      <c r="Q60" s="606"/>
      <c r="R60" s="604"/>
      <c r="S60" s="604"/>
    </row>
    <row r="61" spans="1:19" ht="12.75">
      <c r="A61" s="1519"/>
      <c r="B61" s="100">
        <v>1800</v>
      </c>
      <c r="C61" s="102">
        <v>0.962</v>
      </c>
      <c r="D61" s="102">
        <v>0.962</v>
      </c>
      <c r="E61" s="129">
        <v>315</v>
      </c>
      <c r="F61" s="129">
        <v>1050</v>
      </c>
      <c r="G61" s="344"/>
      <c r="H61" s="347"/>
      <c r="I61" s="206">
        <f t="shared" si="1"/>
      </c>
      <c r="J61" s="89"/>
      <c r="P61" s="606"/>
      <c r="Q61" s="606"/>
      <c r="R61" s="604"/>
      <c r="S61" s="604"/>
    </row>
    <row r="62" spans="1:19" ht="12.75">
      <c r="A62" s="1520"/>
      <c r="B62" s="100">
        <v>1200</v>
      </c>
      <c r="C62" s="102">
        <v>0.958</v>
      </c>
      <c r="D62" s="102">
        <v>0.962</v>
      </c>
      <c r="E62" s="129">
        <v>625</v>
      </c>
      <c r="F62" s="129">
        <v>1465</v>
      </c>
      <c r="G62" s="344"/>
      <c r="H62" s="347"/>
      <c r="I62" s="206">
        <f t="shared" si="1"/>
      </c>
      <c r="J62" s="89"/>
      <c r="P62" s="606"/>
      <c r="Q62" s="606"/>
      <c r="R62" s="604"/>
      <c r="S62" s="604"/>
    </row>
    <row r="63" spans="1:19" ht="12.75">
      <c r="A63" s="1515">
        <v>200</v>
      </c>
      <c r="B63" s="121">
        <v>3600</v>
      </c>
      <c r="C63" s="120">
        <v>0.954</v>
      </c>
      <c r="D63" s="120">
        <v>0.958</v>
      </c>
      <c r="E63" s="128">
        <v>625</v>
      </c>
      <c r="F63" s="128">
        <v>875</v>
      </c>
      <c r="G63" s="340"/>
      <c r="H63" s="346"/>
      <c r="I63" s="282">
        <f t="shared" si="1"/>
      </c>
      <c r="J63" s="89"/>
      <c r="P63" s="606"/>
      <c r="Q63" s="606"/>
      <c r="R63" s="604"/>
      <c r="S63" s="604"/>
    </row>
    <row r="64" spans="1:19" ht="12.75">
      <c r="A64" s="1516"/>
      <c r="B64" s="122">
        <v>1800</v>
      </c>
      <c r="C64" s="120">
        <v>0.962</v>
      </c>
      <c r="D64" s="120">
        <v>0.965</v>
      </c>
      <c r="E64" s="128">
        <v>540</v>
      </c>
      <c r="F64" s="128">
        <v>905</v>
      </c>
      <c r="G64" s="340"/>
      <c r="H64" s="346"/>
      <c r="I64" s="282">
        <f t="shared" si="1"/>
      </c>
      <c r="J64" s="89"/>
      <c r="P64" s="606"/>
      <c r="Q64" s="606"/>
      <c r="R64" s="604"/>
      <c r="S64" s="604"/>
    </row>
    <row r="65" spans="1:19" ht="13.5" thickBot="1">
      <c r="A65" s="1528"/>
      <c r="B65" s="283">
        <v>1200</v>
      </c>
      <c r="C65" s="284">
        <v>0.958</v>
      </c>
      <c r="D65" s="284" t="s">
        <v>461</v>
      </c>
      <c r="E65" s="285">
        <v>980</v>
      </c>
      <c r="F65" s="285" t="s">
        <v>461</v>
      </c>
      <c r="G65" s="348"/>
      <c r="H65" s="349"/>
      <c r="I65" s="287">
        <f t="shared" si="1"/>
      </c>
      <c r="J65" s="89"/>
      <c r="P65" s="606"/>
      <c r="Q65" s="606"/>
      <c r="R65" s="604"/>
      <c r="S65" s="604"/>
    </row>
    <row r="66" spans="1:9" ht="18.75" thickTop="1">
      <c r="A66" s="332" t="s">
        <v>9</v>
      </c>
      <c r="B66" s="333"/>
      <c r="C66" s="333"/>
      <c r="D66" s="333"/>
      <c r="E66" s="333"/>
      <c r="F66" s="333"/>
      <c r="G66" s="270"/>
      <c r="H66" s="417"/>
      <c r="I66" s="447">
        <f>SUM(I9:I65)</f>
        <v>0</v>
      </c>
    </row>
    <row r="67" spans="1:10" ht="12.75">
      <c r="A67" s="111"/>
      <c r="B67" s="111"/>
      <c r="C67" s="111"/>
      <c r="D67" s="111"/>
      <c r="E67" s="111"/>
      <c r="F67" s="111"/>
      <c r="G67" s="111"/>
      <c r="H67" s="111"/>
      <c r="I67" s="439" t="str">
        <f>'Cover Page'!$K$39</f>
        <v>Rev 08/03/12</v>
      </c>
      <c r="J67" s="88"/>
    </row>
    <row r="68" spans="1:15" ht="10.5" customHeight="1">
      <c r="A68" s="111"/>
      <c r="B68" s="111"/>
      <c r="C68" s="111"/>
      <c r="D68" s="111"/>
      <c r="E68" s="111"/>
      <c r="F68" s="111"/>
      <c r="G68" s="111"/>
      <c r="H68" s="111"/>
      <c r="I68" s="442" t="s">
        <v>632</v>
      </c>
      <c r="J68" s="112"/>
      <c r="K68" s="607"/>
      <c r="L68" s="608"/>
      <c r="M68" s="607"/>
      <c r="N68" s="607"/>
      <c r="O68" s="607"/>
    </row>
    <row r="69" spans="1:10" ht="12.75">
      <c r="A69" s="88"/>
      <c r="B69" s="88"/>
      <c r="C69" s="88"/>
      <c r="D69" s="88"/>
      <c r="E69" s="88"/>
      <c r="F69" s="88"/>
      <c r="G69" s="88"/>
      <c r="H69" s="88"/>
      <c r="I69" s="88"/>
      <c r="J69" s="88"/>
    </row>
    <row r="70" spans="1:10" ht="12.75">
      <c r="A70" s="88"/>
      <c r="B70" s="88"/>
      <c r="C70" s="88"/>
      <c r="D70" s="88"/>
      <c r="E70" s="88"/>
      <c r="F70" s="88"/>
      <c r="G70" s="88"/>
      <c r="H70" s="88"/>
      <c r="I70" s="88"/>
      <c r="J70" s="88"/>
    </row>
    <row r="71" spans="1:10" ht="12.75">
      <c r="A71" s="113"/>
      <c r="B71" s="88"/>
      <c r="C71" s="88"/>
      <c r="D71" s="88"/>
      <c r="E71" s="88"/>
      <c r="F71" s="88"/>
      <c r="G71" s="88"/>
      <c r="H71" s="88"/>
      <c r="I71" s="88"/>
      <c r="J71" s="88"/>
    </row>
    <row r="72" spans="1:10" ht="12.75">
      <c r="A72" s="113"/>
      <c r="B72" s="88"/>
      <c r="C72" s="88"/>
      <c r="D72" s="88"/>
      <c r="E72" s="88"/>
      <c r="F72" s="88"/>
      <c r="G72" s="88"/>
      <c r="H72" s="88"/>
      <c r="I72" s="88"/>
      <c r="J72" s="88"/>
    </row>
    <row r="73" spans="1:10" ht="12.75">
      <c r="A73" s="113"/>
      <c r="B73" s="88"/>
      <c r="C73" s="88"/>
      <c r="D73" s="88"/>
      <c r="E73" s="88"/>
      <c r="F73" s="88"/>
      <c r="G73" s="88"/>
      <c r="H73" s="88"/>
      <c r="I73" s="88"/>
      <c r="J73" s="88"/>
    </row>
    <row r="74" spans="1:10" ht="12.75">
      <c r="A74" s="113"/>
      <c r="B74" s="88"/>
      <c r="C74" s="88"/>
      <c r="D74" s="88"/>
      <c r="E74" s="88"/>
      <c r="F74" s="88"/>
      <c r="G74" s="88"/>
      <c r="H74" s="88"/>
      <c r="I74" s="88"/>
      <c r="J74" s="88"/>
    </row>
    <row r="75" spans="1:10" ht="12.75">
      <c r="A75" s="113"/>
      <c r="B75" s="88"/>
      <c r="C75" s="88"/>
      <c r="D75" s="88"/>
      <c r="E75" s="88"/>
      <c r="F75" s="88"/>
      <c r="G75" s="88"/>
      <c r="H75" s="88"/>
      <c r="I75" s="88"/>
      <c r="J75" s="88"/>
    </row>
    <row r="76" spans="1:10" ht="12.75">
      <c r="A76" s="88"/>
      <c r="B76" s="88"/>
      <c r="C76" s="88"/>
      <c r="D76" s="88"/>
      <c r="E76" s="88"/>
      <c r="F76" s="88"/>
      <c r="G76" s="88"/>
      <c r="H76" s="88"/>
      <c r="I76" s="88"/>
      <c r="J76" s="88"/>
    </row>
    <row r="77" spans="1:10" ht="12.75">
      <c r="A77" s="88"/>
      <c r="B77" s="88"/>
      <c r="C77" s="88"/>
      <c r="D77" s="88"/>
      <c r="E77" s="88"/>
      <c r="F77" s="88"/>
      <c r="G77" s="88"/>
      <c r="H77" s="88"/>
      <c r="I77" s="88"/>
      <c r="J77" s="88"/>
    </row>
    <row r="78" spans="1:10" ht="12.75">
      <c r="A78" s="88"/>
      <c r="B78" s="88"/>
      <c r="C78" s="88"/>
      <c r="D78" s="88"/>
      <c r="E78" s="88"/>
      <c r="F78" s="88"/>
      <c r="G78" s="88"/>
      <c r="H78" s="88"/>
      <c r="I78" s="88"/>
      <c r="J78" s="88"/>
    </row>
    <row r="79" spans="1:10" ht="12.75">
      <c r="A79" s="88"/>
      <c r="B79" s="88"/>
      <c r="C79" s="88"/>
      <c r="D79" s="88"/>
      <c r="E79" s="88"/>
      <c r="F79" s="88"/>
      <c r="G79" s="88"/>
      <c r="H79" s="88"/>
      <c r="I79" s="88"/>
      <c r="J79" s="88"/>
    </row>
    <row r="80" spans="1:10" ht="12.75">
      <c r="A80" s="88"/>
      <c r="B80" s="88"/>
      <c r="C80" s="88"/>
      <c r="D80" s="88"/>
      <c r="E80" s="88"/>
      <c r="F80" s="88"/>
      <c r="G80" s="88"/>
      <c r="H80" s="88"/>
      <c r="I80" s="88"/>
      <c r="J80" s="88"/>
    </row>
    <row r="81" spans="1:10" ht="12.75">
      <c r="A81" s="88"/>
      <c r="B81" s="88"/>
      <c r="C81" s="88"/>
      <c r="D81" s="88"/>
      <c r="E81" s="88"/>
      <c r="F81" s="88"/>
      <c r="G81" s="88"/>
      <c r="H81" s="88"/>
      <c r="I81" s="88"/>
      <c r="J81" s="88"/>
    </row>
    <row r="82" spans="1:10" ht="12.75">
      <c r="A82" s="88"/>
      <c r="B82" s="88"/>
      <c r="C82" s="88"/>
      <c r="D82" s="88"/>
      <c r="E82" s="88"/>
      <c r="F82" s="88"/>
      <c r="G82" s="88"/>
      <c r="H82" s="88"/>
      <c r="I82" s="88"/>
      <c r="J82" s="88"/>
    </row>
    <row r="83" spans="1:10" ht="12.75">
      <c r="A83" s="88"/>
      <c r="B83" s="88"/>
      <c r="C83" s="88"/>
      <c r="D83" s="88"/>
      <c r="E83" s="88"/>
      <c r="F83" s="88"/>
      <c r="G83" s="88"/>
      <c r="H83" s="88"/>
      <c r="I83" s="88"/>
      <c r="J83" s="88"/>
    </row>
    <row r="84" spans="1:10" ht="12.75">
      <c r="A84" s="88"/>
      <c r="B84" s="88"/>
      <c r="C84" s="88"/>
      <c r="D84" s="88"/>
      <c r="E84" s="88"/>
      <c r="F84" s="88"/>
      <c r="G84" s="88"/>
      <c r="H84" s="88"/>
      <c r="I84" s="88"/>
      <c r="J84" s="88"/>
    </row>
    <row r="85" spans="1:10" ht="12.75">
      <c r="A85" s="88"/>
      <c r="B85" s="88"/>
      <c r="C85" s="88"/>
      <c r="D85" s="88"/>
      <c r="E85" s="88"/>
      <c r="F85" s="88"/>
      <c r="G85" s="88"/>
      <c r="H85" s="88"/>
      <c r="I85" s="88"/>
      <c r="J85" s="88"/>
    </row>
    <row r="86" spans="1:10" ht="12.75">
      <c r="A86" s="88"/>
      <c r="B86" s="88"/>
      <c r="C86" s="88"/>
      <c r="D86" s="88"/>
      <c r="E86" s="88"/>
      <c r="F86" s="88"/>
      <c r="G86" s="88"/>
      <c r="H86" s="88"/>
      <c r="I86" s="88"/>
      <c r="J86" s="88"/>
    </row>
    <row r="87" spans="1:10" ht="12.75">
      <c r="A87" s="88"/>
      <c r="B87" s="88"/>
      <c r="C87" s="88"/>
      <c r="D87" s="88"/>
      <c r="E87" s="88"/>
      <c r="F87" s="88"/>
      <c r="G87" s="88"/>
      <c r="H87" s="88"/>
      <c r="I87" s="88"/>
      <c r="J87" s="88"/>
    </row>
    <row r="88" spans="1:10" ht="12.75">
      <c r="A88" s="88"/>
      <c r="B88" s="88"/>
      <c r="C88" s="88"/>
      <c r="D88" s="88"/>
      <c r="E88" s="88"/>
      <c r="F88" s="88"/>
      <c r="G88" s="88"/>
      <c r="H88" s="88"/>
      <c r="I88" s="88"/>
      <c r="J88" s="88"/>
    </row>
    <row r="89" spans="1:10" ht="12.75">
      <c r="A89" s="88"/>
      <c r="B89" s="88"/>
      <c r="C89" s="88"/>
      <c r="D89" s="88"/>
      <c r="E89" s="88"/>
      <c r="F89" s="88"/>
      <c r="G89" s="88"/>
      <c r="H89" s="88"/>
      <c r="I89" s="88"/>
      <c r="J89" s="88"/>
    </row>
    <row r="90" spans="1:10" ht="12.75">
      <c r="A90" s="88"/>
      <c r="B90" s="88"/>
      <c r="C90" s="88"/>
      <c r="D90" s="88"/>
      <c r="E90" s="88"/>
      <c r="F90" s="88"/>
      <c r="G90" s="88"/>
      <c r="H90" s="88"/>
      <c r="I90" s="88"/>
      <c r="J90" s="88"/>
    </row>
    <row r="91" spans="1:10" ht="12.75">
      <c r="A91" s="88"/>
      <c r="B91" s="88"/>
      <c r="C91" s="88"/>
      <c r="D91" s="88"/>
      <c r="E91" s="88"/>
      <c r="F91" s="88"/>
      <c r="G91" s="88"/>
      <c r="H91" s="88"/>
      <c r="I91" s="88"/>
      <c r="J91" s="88"/>
    </row>
    <row r="92" spans="1:10" ht="12.75">
      <c r="A92" s="88"/>
      <c r="B92" s="88"/>
      <c r="C92" s="88"/>
      <c r="D92" s="88"/>
      <c r="E92" s="88"/>
      <c r="F92" s="88"/>
      <c r="G92" s="88"/>
      <c r="H92" s="88"/>
      <c r="I92" s="88"/>
      <c r="J92" s="88"/>
    </row>
    <row r="93" spans="1:10" ht="12.75">
      <c r="A93" s="88"/>
      <c r="B93" s="88"/>
      <c r="C93" s="88"/>
      <c r="D93" s="88"/>
      <c r="E93" s="88"/>
      <c r="F93" s="88"/>
      <c r="G93" s="88"/>
      <c r="H93" s="88"/>
      <c r="I93" s="88"/>
      <c r="J93" s="88"/>
    </row>
    <row r="94" spans="1:10" ht="12.75">
      <c r="A94" s="88"/>
      <c r="B94" s="88"/>
      <c r="C94" s="88"/>
      <c r="D94" s="88"/>
      <c r="E94" s="88"/>
      <c r="F94" s="88"/>
      <c r="G94" s="88"/>
      <c r="H94" s="88"/>
      <c r="I94" s="88"/>
      <c r="J94" s="88"/>
    </row>
    <row r="95" spans="1:10" ht="12.75">
      <c r="A95" s="88"/>
      <c r="B95" s="88"/>
      <c r="C95" s="88"/>
      <c r="D95" s="88"/>
      <c r="E95" s="88"/>
      <c r="F95" s="88"/>
      <c r="G95" s="88"/>
      <c r="H95" s="88"/>
      <c r="I95" s="88"/>
      <c r="J95" s="88"/>
    </row>
    <row r="96" spans="1:10" ht="12.75">
      <c r="A96" s="88"/>
      <c r="B96" s="88"/>
      <c r="C96" s="88"/>
      <c r="D96" s="88"/>
      <c r="E96" s="88"/>
      <c r="F96" s="88"/>
      <c r="G96" s="88"/>
      <c r="H96" s="88"/>
      <c r="I96" s="88"/>
      <c r="J96" s="88"/>
    </row>
    <row r="97" spans="1:10" ht="12.75">
      <c r="A97" s="88"/>
      <c r="B97" s="88"/>
      <c r="C97" s="88"/>
      <c r="D97" s="88"/>
      <c r="E97" s="88"/>
      <c r="F97" s="88"/>
      <c r="G97" s="88"/>
      <c r="H97" s="88"/>
      <c r="I97" s="88"/>
      <c r="J97" s="88"/>
    </row>
    <row r="98" spans="1:10" ht="12.75">
      <c r="A98" s="88"/>
      <c r="B98" s="88"/>
      <c r="C98" s="88"/>
      <c r="D98" s="88"/>
      <c r="E98" s="88"/>
      <c r="F98" s="88"/>
      <c r="G98" s="88"/>
      <c r="H98" s="88"/>
      <c r="I98" s="88"/>
      <c r="J98" s="88"/>
    </row>
    <row r="99" spans="1:10" ht="12.75">
      <c r="A99" s="88"/>
      <c r="B99" s="88"/>
      <c r="C99" s="88"/>
      <c r="D99" s="88"/>
      <c r="E99" s="88"/>
      <c r="F99" s="88"/>
      <c r="G99" s="88"/>
      <c r="H99" s="88"/>
      <c r="I99" s="88"/>
      <c r="J99" s="88"/>
    </row>
    <row r="100" spans="1:10" ht="12.75">
      <c r="A100" s="88"/>
      <c r="B100" s="88"/>
      <c r="C100" s="88"/>
      <c r="D100" s="88"/>
      <c r="E100" s="88"/>
      <c r="F100" s="88"/>
      <c r="G100" s="88"/>
      <c r="H100" s="88"/>
      <c r="I100" s="88"/>
      <c r="J100" s="88"/>
    </row>
    <row r="101" spans="1:9" ht="12.75">
      <c r="A101" s="88"/>
      <c r="B101" s="88"/>
      <c r="C101" s="88"/>
      <c r="D101" s="88"/>
      <c r="E101" s="88"/>
      <c r="F101" s="88"/>
      <c r="G101" s="88"/>
      <c r="H101" s="88"/>
      <c r="I101" s="88"/>
    </row>
  </sheetData>
  <sheetProtection password="C71C" sheet="1" objects="1" scenarios="1" selectLockedCells="1"/>
  <mergeCells count="27">
    <mergeCell ref="A1:I1"/>
    <mergeCell ref="A5:I6"/>
    <mergeCell ref="A7:A8"/>
    <mergeCell ref="B7:B8"/>
    <mergeCell ref="C7:D7"/>
    <mergeCell ref="E7:F7"/>
    <mergeCell ref="A63:A65"/>
    <mergeCell ref="A57:A59"/>
    <mergeCell ref="A30:A32"/>
    <mergeCell ref="A33:A35"/>
    <mergeCell ref="A45:A47"/>
    <mergeCell ref="A48:A50"/>
    <mergeCell ref="A51:A53"/>
    <mergeCell ref="A54:A56"/>
    <mergeCell ref="A42:A44"/>
    <mergeCell ref="A39:A41"/>
    <mergeCell ref="A36:A38"/>
    <mergeCell ref="A60:A62"/>
    <mergeCell ref="A24:A26"/>
    <mergeCell ref="A27:A29"/>
    <mergeCell ref="G7:H7"/>
    <mergeCell ref="A2:I2"/>
    <mergeCell ref="A21:A23"/>
    <mergeCell ref="A9:A11"/>
    <mergeCell ref="A12:A14"/>
    <mergeCell ref="A15:A17"/>
    <mergeCell ref="A18:A20"/>
  </mergeCells>
  <conditionalFormatting sqref="I66">
    <cfRule type="cellIs" priority="3" dxfId="1" operator="equal" stopIfTrue="1">
      <formula>0</formula>
    </cfRule>
  </conditionalFormatting>
  <printOptions horizontalCentered="1"/>
  <pageMargins left="0.7" right="0.7" top="0.5" bottom="0.5" header="0.25" footer="0.25"/>
  <pageSetup horizontalDpi="600" verticalDpi="600" orientation="portrait" scale="75" r:id="rId1"/>
</worksheet>
</file>

<file path=xl/worksheets/sheet15.xml><?xml version="1.0" encoding="utf-8"?>
<worksheet xmlns="http://schemas.openxmlformats.org/spreadsheetml/2006/main" xmlns:r="http://schemas.openxmlformats.org/officeDocument/2006/relationships">
  <sheetPr>
    <tabColor indexed="42"/>
  </sheetPr>
  <dimension ref="A1:O39"/>
  <sheetViews>
    <sheetView showZeros="0" zoomScaleSheetLayoutView="100" zoomScalePageLayoutView="0" workbookViewId="0" topLeftCell="A1">
      <selection activeCell="A24" sqref="A24:K24"/>
    </sheetView>
  </sheetViews>
  <sheetFormatPr defaultColWidth="9.140625" defaultRowHeight="12.75"/>
  <cols>
    <col min="1" max="1" width="3.140625" style="0" customWidth="1"/>
    <col min="2" max="2" width="19.7109375" style="0" customWidth="1"/>
    <col min="5" max="5" width="11.421875" style="0" customWidth="1"/>
    <col min="10" max="10" width="16.8515625" style="0" customWidth="1"/>
    <col min="11" max="11" width="16.7109375" style="0" customWidth="1"/>
    <col min="12" max="12" width="13.00390625" style="0" customWidth="1"/>
    <col min="13" max="13" width="3.28125" style="0" customWidth="1"/>
  </cols>
  <sheetData>
    <row r="1" spans="1:15" ht="23.25" customHeight="1">
      <c r="A1" s="1535" t="s">
        <v>272</v>
      </c>
      <c r="B1" s="1535"/>
      <c r="C1" s="1535"/>
      <c r="D1" s="1535"/>
      <c r="E1" s="1535"/>
      <c r="F1" s="1535"/>
      <c r="G1" s="1535"/>
      <c r="H1" s="1535"/>
      <c r="I1" s="1535"/>
      <c r="J1" s="1535"/>
      <c r="K1" s="1535"/>
      <c r="L1" s="49"/>
      <c r="M1" s="30"/>
      <c r="N1" s="31"/>
      <c r="O1" s="31"/>
    </row>
    <row r="2" spans="1:13" ht="30.75" customHeight="1">
      <c r="A2" s="1536" t="s">
        <v>439</v>
      </c>
      <c r="B2" s="1536"/>
      <c r="C2" s="1536"/>
      <c r="D2" s="1536"/>
      <c r="E2" s="1536"/>
      <c r="F2" s="1536"/>
      <c r="G2" s="1536"/>
      <c r="H2" s="1536"/>
      <c r="I2" s="1536"/>
      <c r="J2" s="1536"/>
      <c r="K2" s="1536"/>
      <c r="L2" s="1"/>
      <c r="M2" s="1"/>
    </row>
    <row r="3" spans="1:13" s="232" customFormat="1" ht="14.25" customHeight="1">
      <c r="A3" s="234" t="s">
        <v>273</v>
      </c>
      <c r="B3" s="235"/>
      <c r="C3" s="235"/>
      <c r="D3" s="235"/>
      <c r="E3" s="235"/>
      <c r="F3" s="235"/>
      <c r="G3" s="235"/>
      <c r="H3" s="235"/>
      <c r="I3" s="235"/>
      <c r="J3" s="235"/>
      <c r="K3" s="235"/>
      <c r="L3" s="158"/>
      <c r="M3" s="158"/>
    </row>
    <row r="4" spans="1:13" s="232" customFormat="1" ht="45.75" customHeight="1">
      <c r="A4" s="240" t="s">
        <v>289</v>
      </c>
      <c r="B4" s="849" t="s">
        <v>440</v>
      </c>
      <c r="C4" s="849"/>
      <c r="D4" s="849"/>
      <c r="E4" s="849"/>
      <c r="F4" s="849"/>
      <c r="G4" s="849"/>
      <c r="H4" s="849"/>
      <c r="I4" s="849"/>
      <c r="J4" s="849"/>
      <c r="K4" s="849"/>
      <c r="L4" s="158"/>
      <c r="M4" s="158"/>
    </row>
    <row r="5" spans="1:13" s="232" customFormat="1" ht="16.5" customHeight="1">
      <c r="A5" s="240" t="s">
        <v>291</v>
      </c>
      <c r="B5" s="849" t="s">
        <v>413</v>
      </c>
      <c r="C5" s="849"/>
      <c r="D5" s="849"/>
      <c r="E5" s="849"/>
      <c r="F5" s="849"/>
      <c r="G5" s="849"/>
      <c r="H5" s="849"/>
      <c r="I5" s="849"/>
      <c r="J5" s="849"/>
      <c r="K5" s="849"/>
      <c r="L5" s="158"/>
      <c r="M5" s="158"/>
    </row>
    <row r="6" spans="1:13" s="232" customFormat="1" ht="15" customHeight="1">
      <c r="A6" s="240" t="s">
        <v>290</v>
      </c>
      <c r="B6" s="849" t="s">
        <v>274</v>
      </c>
      <c r="C6" s="849"/>
      <c r="D6" s="849"/>
      <c r="E6" s="849"/>
      <c r="F6" s="849"/>
      <c r="G6" s="849"/>
      <c r="H6" s="849"/>
      <c r="I6" s="849"/>
      <c r="J6" s="849"/>
      <c r="K6" s="849"/>
      <c r="L6" s="158"/>
      <c r="M6" s="158"/>
    </row>
    <row r="7" spans="1:13" s="232" customFormat="1" ht="15" customHeight="1">
      <c r="A7" s="423" t="s">
        <v>441</v>
      </c>
      <c r="B7" s="1505" t="s">
        <v>442</v>
      </c>
      <c r="C7" s="1505"/>
      <c r="D7" s="1505"/>
      <c r="E7" s="1505"/>
      <c r="F7" s="1505"/>
      <c r="G7" s="1505"/>
      <c r="H7" s="1505"/>
      <c r="I7" s="1505"/>
      <c r="J7" s="1505"/>
      <c r="K7" s="1505"/>
      <c r="L7" s="158"/>
      <c r="M7" s="158"/>
    </row>
    <row r="8" spans="1:13" s="232" customFormat="1" ht="21.75" customHeight="1">
      <c r="A8" s="234" t="s">
        <v>275</v>
      </c>
      <c r="B8" s="237"/>
      <c r="C8" s="237"/>
      <c r="D8" s="237"/>
      <c r="E8" s="237"/>
      <c r="F8" s="237"/>
      <c r="G8" s="237"/>
      <c r="H8" s="237"/>
      <c r="I8" s="237"/>
      <c r="J8" s="237"/>
      <c r="K8" s="237"/>
      <c r="L8" s="158"/>
      <c r="M8" s="158"/>
    </row>
    <row r="9" spans="1:13" s="232" customFormat="1" ht="72" customHeight="1">
      <c r="A9" s="849" t="s">
        <v>411</v>
      </c>
      <c r="B9" s="849"/>
      <c r="C9" s="849"/>
      <c r="D9" s="849"/>
      <c r="E9" s="849"/>
      <c r="F9" s="849"/>
      <c r="G9" s="849"/>
      <c r="H9" s="849"/>
      <c r="I9" s="849"/>
      <c r="J9" s="849"/>
      <c r="K9" s="849"/>
      <c r="L9" s="158"/>
      <c r="M9" s="158"/>
    </row>
    <row r="10" spans="1:13" s="232" customFormat="1" ht="4.5" customHeight="1">
      <c r="A10" s="238"/>
      <c r="B10" s="238"/>
      <c r="C10" s="238"/>
      <c r="D10" s="238"/>
      <c r="E10" s="238"/>
      <c r="F10" s="238"/>
      <c r="G10" s="238"/>
      <c r="H10" s="238"/>
      <c r="I10" s="238"/>
      <c r="J10" s="238"/>
      <c r="K10" s="238"/>
      <c r="L10" s="158"/>
      <c r="M10" s="158"/>
    </row>
    <row r="11" spans="1:13" s="232" customFormat="1" ht="15" customHeight="1">
      <c r="A11" s="234" t="s">
        <v>276</v>
      </c>
      <c r="B11" s="236"/>
      <c r="C11" s="236"/>
      <c r="D11" s="236"/>
      <c r="E11" s="236"/>
      <c r="F11" s="236"/>
      <c r="G11" s="236"/>
      <c r="H11" s="236"/>
      <c r="I11" s="236"/>
      <c r="J11" s="236"/>
      <c r="K11" s="236"/>
      <c r="L11" s="158"/>
      <c r="M11" s="158"/>
    </row>
    <row r="12" spans="1:13" s="232" customFormat="1" ht="87.75" customHeight="1">
      <c r="A12" s="849" t="s">
        <v>277</v>
      </c>
      <c r="B12" s="849"/>
      <c r="C12" s="849"/>
      <c r="D12" s="849"/>
      <c r="E12" s="849"/>
      <c r="F12" s="849"/>
      <c r="G12" s="849"/>
      <c r="H12" s="849"/>
      <c r="I12" s="849"/>
      <c r="J12" s="849"/>
      <c r="K12" s="849"/>
      <c r="L12" s="158"/>
      <c r="M12" s="158"/>
    </row>
    <row r="13" spans="1:13" s="232" customFormat="1" ht="58.5" customHeight="1">
      <c r="A13" s="849" t="s">
        <v>278</v>
      </c>
      <c r="B13" s="849"/>
      <c r="C13" s="849"/>
      <c r="D13" s="849"/>
      <c r="E13" s="849"/>
      <c r="F13" s="849"/>
      <c r="G13" s="849"/>
      <c r="H13" s="849"/>
      <c r="I13" s="849"/>
      <c r="J13" s="849"/>
      <c r="K13" s="849"/>
      <c r="L13" s="158"/>
      <c r="M13" s="158"/>
    </row>
    <row r="14" spans="1:13" s="232" customFormat="1" ht="15" customHeight="1">
      <c r="A14" s="256" t="s">
        <v>288</v>
      </c>
      <c r="B14" s="849" t="s">
        <v>292</v>
      </c>
      <c r="C14" s="849"/>
      <c r="D14" s="849"/>
      <c r="E14" s="849"/>
      <c r="F14" s="849"/>
      <c r="G14" s="849"/>
      <c r="H14" s="849"/>
      <c r="I14" s="849"/>
      <c r="J14" s="849"/>
      <c r="K14" s="849"/>
      <c r="L14" s="158"/>
      <c r="M14" s="158"/>
    </row>
    <row r="15" spans="1:13" s="232" customFormat="1" ht="15" customHeight="1">
      <c r="A15" s="256" t="s">
        <v>288</v>
      </c>
      <c r="B15" s="849" t="s">
        <v>279</v>
      </c>
      <c r="C15" s="849"/>
      <c r="D15" s="849"/>
      <c r="E15" s="849"/>
      <c r="F15" s="849"/>
      <c r="G15" s="849"/>
      <c r="H15" s="849"/>
      <c r="I15" s="849"/>
      <c r="J15" s="849"/>
      <c r="K15" s="849"/>
      <c r="L15" s="158"/>
      <c r="M15" s="158"/>
    </row>
    <row r="16" spans="1:13" s="232" customFormat="1" ht="15.75" customHeight="1">
      <c r="A16" s="256" t="s">
        <v>288</v>
      </c>
      <c r="B16" s="849" t="s">
        <v>280</v>
      </c>
      <c r="C16" s="849"/>
      <c r="D16" s="849"/>
      <c r="E16" s="849"/>
      <c r="F16" s="849"/>
      <c r="G16" s="849"/>
      <c r="H16" s="849"/>
      <c r="I16" s="849"/>
      <c r="J16" s="849"/>
      <c r="K16" s="849"/>
      <c r="L16" s="158"/>
      <c r="M16" s="158"/>
    </row>
    <row r="17" spans="1:13" s="232" customFormat="1" ht="15.75" customHeight="1">
      <c r="A17" s="256" t="s">
        <v>288</v>
      </c>
      <c r="B17" s="849" t="s">
        <v>281</v>
      </c>
      <c r="C17" s="849"/>
      <c r="D17" s="849"/>
      <c r="E17" s="849"/>
      <c r="F17" s="849"/>
      <c r="G17" s="849"/>
      <c r="H17" s="849"/>
      <c r="I17" s="849"/>
      <c r="J17" s="849"/>
      <c r="K17" s="849"/>
      <c r="L17" s="158"/>
      <c r="M17" s="158"/>
    </row>
    <row r="18" spans="1:13" s="232" customFormat="1" ht="30.75" customHeight="1">
      <c r="A18" s="256" t="s">
        <v>288</v>
      </c>
      <c r="B18" s="849" t="s">
        <v>282</v>
      </c>
      <c r="C18" s="849"/>
      <c r="D18" s="849"/>
      <c r="E18" s="849"/>
      <c r="F18" s="849"/>
      <c r="G18" s="849"/>
      <c r="H18" s="849"/>
      <c r="I18" s="849"/>
      <c r="J18" s="849"/>
      <c r="K18" s="849"/>
      <c r="L18" s="158"/>
      <c r="M18" s="158"/>
    </row>
    <row r="19" spans="1:11" s="232" customFormat="1" ht="43.5" customHeight="1">
      <c r="A19" s="256" t="s">
        <v>288</v>
      </c>
      <c r="B19" s="849" t="s">
        <v>283</v>
      </c>
      <c r="C19" s="849"/>
      <c r="D19" s="849"/>
      <c r="E19" s="849"/>
      <c r="F19" s="849"/>
      <c r="G19" s="849"/>
      <c r="H19" s="849"/>
      <c r="I19" s="849"/>
      <c r="J19" s="849"/>
      <c r="K19" s="849"/>
    </row>
    <row r="20" spans="1:11" s="232" customFormat="1" ht="25.5" customHeight="1">
      <c r="A20" s="256" t="s">
        <v>288</v>
      </c>
      <c r="B20" s="849" t="s">
        <v>284</v>
      </c>
      <c r="C20" s="849"/>
      <c r="D20" s="849"/>
      <c r="E20" s="849"/>
      <c r="F20" s="849"/>
      <c r="G20" s="849"/>
      <c r="H20" s="849"/>
      <c r="I20" s="849"/>
      <c r="J20" s="849"/>
      <c r="K20" s="849"/>
    </row>
    <row r="21" spans="1:11" s="232" customFormat="1" ht="44.25" customHeight="1">
      <c r="A21" s="849" t="s">
        <v>285</v>
      </c>
      <c r="B21" s="849"/>
      <c r="C21" s="849"/>
      <c r="D21" s="849"/>
      <c r="E21" s="849"/>
      <c r="F21" s="849"/>
      <c r="G21" s="849"/>
      <c r="H21" s="849"/>
      <c r="I21" s="849"/>
      <c r="J21" s="849"/>
      <c r="K21" s="849"/>
    </row>
    <row r="22" spans="1:11" s="232" customFormat="1" ht="4.5" customHeight="1">
      <c r="A22" s="276"/>
      <c r="B22" s="276"/>
      <c r="C22" s="276"/>
      <c r="D22" s="276"/>
      <c r="E22" s="276"/>
      <c r="F22" s="276"/>
      <c r="G22" s="276"/>
      <c r="H22" s="276"/>
      <c r="I22" s="276"/>
      <c r="J22" s="276"/>
      <c r="K22" s="276"/>
    </row>
    <row r="23" spans="1:11" s="232" customFormat="1" ht="15" customHeight="1">
      <c r="A23" s="234" t="s">
        <v>286</v>
      </c>
      <c r="B23" s="239"/>
      <c r="C23" s="239"/>
      <c r="D23" s="239"/>
      <c r="E23" s="239"/>
      <c r="F23" s="239"/>
      <c r="G23" s="239"/>
      <c r="H23" s="239"/>
      <c r="I23" s="239"/>
      <c r="J23" s="239"/>
      <c r="K23" s="239"/>
    </row>
    <row r="24" spans="1:11" s="232" customFormat="1" ht="87" customHeight="1">
      <c r="A24" s="849" t="s">
        <v>646</v>
      </c>
      <c r="B24" s="849"/>
      <c r="C24" s="849"/>
      <c r="D24" s="849"/>
      <c r="E24" s="849"/>
      <c r="F24" s="849"/>
      <c r="G24" s="849"/>
      <c r="H24" s="849"/>
      <c r="I24" s="849"/>
      <c r="J24" s="849"/>
      <c r="K24" s="849"/>
    </row>
    <row r="25" spans="1:11" s="232" customFormat="1" ht="3.75" customHeight="1">
      <c r="A25" s="276"/>
      <c r="B25" s="276"/>
      <c r="C25" s="276"/>
      <c r="D25" s="276"/>
      <c r="E25" s="276"/>
      <c r="F25" s="276"/>
      <c r="G25" s="276"/>
      <c r="H25" s="276"/>
      <c r="I25" s="276"/>
      <c r="J25" s="276"/>
      <c r="K25" s="276"/>
    </row>
    <row r="26" spans="1:11" s="232" customFormat="1" ht="15" customHeight="1">
      <c r="A26" s="234" t="s">
        <v>287</v>
      </c>
      <c r="B26" s="239"/>
      <c r="C26" s="239"/>
      <c r="D26" s="239"/>
      <c r="E26" s="239"/>
      <c r="F26" s="239"/>
      <c r="G26" s="239"/>
      <c r="H26" s="239"/>
      <c r="I26" s="239"/>
      <c r="J26" s="239"/>
      <c r="K26" s="239"/>
    </row>
    <row r="27" spans="1:11" s="232" customFormat="1" ht="42.75" customHeight="1">
      <c r="A27" s="849" t="s">
        <v>481</v>
      </c>
      <c r="B27" s="849"/>
      <c r="C27" s="849"/>
      <c r="D27" s="849"/>
      <c r="E27" s="849"/>
      <c r="F27" s="849"/>
      <c r="G27" s="849"/>
      <c r="H27" s="849"/>
      <c r="I27" s="849"/>
      <c r="J27" s="849"/>
      <c r="K27" s="849"/>
    </row>
    <row r="28" spans="1:11" ht="12.75">
      <c r="A28" s="160"/>
      <c r="B28" s="160"/>
      <c r="C28" s="160"/>
      <c r="D28" s="160"/>
      <c r="E28" s="160"/>
      <c r="F28" s="160"/>
      <c r="G28" s="160"/>
      <c r="H28" s="160"/>
      <c r="I28" s="160"/>
      <c r="J28" s="160"/>
      <c r="K28" s="351" t="str">
        <f>'Cover Page'!$K$39</f>
        <v>Rev 08/03/12</v>
      </c>
    </row>
    <row r="29" spans="1:11" ht="12.75">
      <c r="A29" s="160"/>
      <c r="B29" s="160"/>
      <c r="C29" s="160"/>
      <c r="D29" s="160"/>
      <c r="E29" s="160"/>
      <c r="F29" s="160"/>
      <c r="G29" s="160"/>
      <c r="H29" s="160"/>
      <c r="I29" s="160"/>
      <c r="J29" s="160"/>
      <c r="K29" s="351" t="s">
        <v>382</v>
      </c>
    </row>
    <row r="30" spans="1:11" ht="12.75">
      <c r="A30" s="160"/>
      <c r="B30" s="160"/>
      <c r="C30" s="160"/>
      <c r="D30" s="160"/>
      <c r="E30" s="160"/>
      <c r="F30" s="160"/>
      <c r="G30" s="160"/>
      <c r="H30" s="160"/>
      <c r="I30" s="160"/>
      <c r="J30" s="160"/>
      <c r="K30" s="160"/>
    </row>
    <row r="31" spans="1:11" ht="12.75">
      <c r="A31" s="160"/>
      <c r="B31" s="160"/>
      <c r="C31" s="160"/>
      <c r="D31" s="160"/>
      <c r="E31" s="160"/>
      <c r="F31" s="160"/>
      <c r="G31" s="160"/>
      <c r="H31" s="160"/>
      <c r="I31" s="160"/>
      <c r="J31" s="160"/>
      <c r="K31" s="160"/>
    </row>
    <row r="32" spans="1:13" ht="12.75">
      <c r="A32" s="160"/>
      <c r="B32" s="160"/>
      <c r="C32" s="160"/>
      <c r="D32" s="160"/>
      <c r="E32" s="160"/>
      <c r="F32" s="160"/>
      <c r="G32" s="160"/>
      <c r="H32" s="160"/>
      <c r="I32" s="160"/>
      <c r="J32" s="160"/>
      <c r="K32" s="160"/>
      <c r="L32" s="160"/>
      <c r="M32" s="160"/>
    </row>
    <row r="33" spans="1:13" ht="12.75">
      <c r="A33" s="160"/>
      <c r="B33" s="160"/>
      <c r="C33" s="160"/>
      <c r="D33" s="160"/>
      <c r="E33" s="160"/>
      <c r="F33" s="160"/>
      <c r="G33" s="160"/>
      <c r="H33" s="160"/>
      <c r="I33" s="160"/>
      <c r="J33" s="160"/>
      <c r="K33" s="160"/>
      <c r="L33" s="160"/>
      <c r="M33" s="160"/>
    </row>
    <row r="34" spans="1:13" ht="12.75">
      <c r="A34" s="160"/>
      <c r="B34" s="160"/>
      <c r="C34" s="160"/>
      <c r="D34" s="160"/>
      <c r="E34" s="160"/>
      <c r="F34" s="160"/>
      <c r="G34" s="160"/>
      <c r="H34" s="160"/>
      <c r="I34" s="160"/>
      <c r="J34" s="160"/>
      <c r="K34" s="160"/>
      <c r="L34" s="160"/>
      <c r="M34" s="160"/>
    </row>
    <row r="35" spans="1:13" ht="12.75">
      <c r="A35" s="160"/>
      <c r="B35" s="160"/>
      <c r="C35" s="160"/>
      <c r="D35" s="160"/>
      <c r="E35" s="160"/>
      <c r="F35" s="160"/>
      <c r="G35" s="160"/>
      <c r="H35" s="160"/>
      <c r="I35" s="160"/>
      <c r="J35" s="160"/>
      <c r="K35" s="160"/>
      <c r="L35" s="160"/>
      <c r="M35" s="160"/>
    </row>
    <row r="36" spans="1:13" ht="12.75">
      <c r="A36" s="160"/>
      <c r="B36" s="160"/>
      <c r="C36" s="160"/>
      <c r="D36" s="160"/>
      <c r="E36" s="160"/>
      <c r="F36" s="160"/>
      <c r="G36" s="160"/>
      <c r="H36" s="160"/>
      <c r="I36" s="160"/>
      <c r="J36" s="160"/>
      <c r="K36" s="160"/>
      <c r="L36" s="160"/>
      <c r="M36" s="160"/>
    </row>
    <row r="37" spans="1:13" ht="12.75">
      <c r="A37" s="160"/>
      <c r="B37" s="160"/>
      <c r="C37" s="160"/>
      <c r="D37" s="160"/>
      <c r="E37" s="160"/>
      <c r="F37" s="160"/>
      <c r="G37" s="160"/>
      <c r="H37" s="160"/>
      <c r="I37" s="160"/>
      <c r="J37" s="160"/>
      <c r="K37" s="160"/>
      <c r="L37" s="160"/>
      <c r="M37" s="160"/>
    </row>
    <row r="38" spans="1:13" ht="12.75">
      <c r="A38" s="160"/>
      <c r="B38" s="160"/>
      <c r="C38" s="160"/>
      <c r="D38" s="160"/>
      <c r="E38" s="160"/>
      <c r="F38" s="160"/>
      <c r="G38" s="160"/>
      <c r="H38" s="160"/>
      <c r="I38" s="160"/>
      <c r="J38" s="160"/>
      <c r="K38" s="160"/>
      <c r="L38" s="160"/>
      <c r="M38" s="160"/>
    </row>
    <row r="39" spans="1:13" ht="12.75">
      <c r="A39" s="160"/>
      <c r="B39" s="160"/>
      <c r="C39" s="160"/>
      <c r="D39" s="160"/>
      <c r="E39" s="160"/>
      <c r="F39" s="160"/>
      <c r="G39" s="160"/>
      <c r="H39" s="160"/>
      <c r="I39" s="160"/>
      <c r="J39" s="160"/>
      <c r="K39" s="160"/>
      <c r="L39" s="160"/>
      <c r="M39" s="160"/>
    </row>
  </sheetData>
  <sheetProtection password="C71C" sheet="1" objects="1" scenarios="1" selectLockedCells="1"/>
  <mergeCells count="19">
    <mergeCell ref="A27:K27"/>
    <mergeCell ref="B18:K18"/>
    <mergeCell ref="B19:K19"/>
    <mergeCell ref="B20:K20"/>
    <mergeCell ref="A21:K21"/>
    <mergeCell ref="A24:K24"/>
    <mergeCell ref="B16:K16"/>
    <mergeCell ref="B17:K17"/>
    <mergeCell ref="A1:K1"/>
    <mergeCell ref="A2:K2"/>
    <mergeCell ref="A13:K13"/>
    <mergeCell ref="B4:K4"/>
    <mergeCell ref="B5:K5"/>
    <mergeCell ref="B6:K6"/>
    <mergeCell ref="A12:K12"/>
    <mergeCell ref="B14:K14"/>
    <mergeCell ref="B15:K15"/>
    <mergeCell ref="B7:K7"/>
    <mergeCell ref="A9:K9"/>
  </mergeCells>
  <printOptions horizontalCentered="1" verticalCentered="1"/>
  <pageMargins left="0.2" right="0.2" top="0.5" bottom="0.5" header="0.25" footer="0.25"/>
  <pageSetup horizontalDpi="600" verticalDpi="600" orientation="portrait" scale="80" r:id="rId1"/>
</worksheet>
</file>

<file path=xl/worksheets/sheet16.xml><?xml version="1.0" encoding="utf-8"?>
<worksheet xmlns="http://schemas.openxmlformats.org/spreadsheetml/2006/main" xmlns:r="http://schemas.openxmlformats.org/officeDocument/2006/relationships">
  <sheetPr>
    <tabColor indexed="42"/>
  </sheetPr>
  <dimension ref="A1:L73"/>
  <sheetViews>
    <sheetView showZeros="0" zoomScaleSheetLayoutView="100" zoomScalePageLayoutView="0" workbookViewId="0" topLeftCell="A1">
      <selection activeCell="C45" sqref="C45:E50"/>
    </sheetView>
  </sheetViews>
  <sheetFormatPr defaultColWidth="9.140625" defaultRowHeight="12.75"/>
  <cols>
    <col min="1" max="1" width="8.8515625" style="2" customWidth="1"/>
    <col min="2" max="2" width="15.57421875" style="2" customWidth="1"/>
    <col min="3" max="3" width="10.00390625" style="2" customWidth="1"/>
    <col min="4" max="4" width="11.140625" style="2" customWidth="1"/>
    <col min="5" max="5" width="8.28125" style="2" customWidth="1"/>
    <col min="6" max="8" width="7.57421875" style="2" customWidth="1"/>
    <col min="9" max="9" width="11.140625" style="2" customWidth="1"/>
    <col min="10" max="10" width="8.7109375" style="2" customWidth="1"/>
    <col min="11" max="11" width="11.28125" style="2" customWidth="1"/>
    <col min="12" max="16384" width="9.140625" style="2" customWidth="1"/>
  </cols>
  <sheetData>
    <row r="1" spans="1:11" ht="21" customHeight="1">
      <c r="A1" s="1581" t="s">
        <v>308</v>
      </c>
      <c r="B1" s="1581"/>
      <c r="C1" s="1581"/>
      <c r="D1" s="1581"/>
      <c r="E1" s="1581"/>
      <c r="F1" s="1581"/>
      <c r="G1" s="1581"/>
      <c r="H1" s="1581"/>
      <c r="I1" s="1581"/>
      <c r="J1" s="1581"/>
      <c r="K1" s="1581"/>
    </row>
    <row r="2" spans="1:11" ht="1.5" customHeight="1">
      <c r="A2" s="46"/>
      <c r="B2" s="46"/>
      <c r="C2" s="46"/>
      <c r="D2" s="46"/>
      <c r="E2" s="46"/>
      <c r="F2" s="46"/>
      <c r="G2" s="46"/>
      <c r="H2" s="46"/>
      <c r="I2" s="46"/>
      <c r="J2" s="46"/>
      <c r="K2" s="46"/>
    </row>
    <row r="3" spans="1:12" ht="15.75" customHeight="1">
      <c r="A3" s="1585" t="s">
        <v>438</v>
      </c>
      <c r="B3" s="1586"/>
      <c r="C3" s="1586"/>
      <c r="D3" s="1586"/>
      <c r="E3" s="1586"/>
      <c r="F3" s="1586"/>
      <c r="G3" s="1586"/>
      <c r="H3" s="1586"/>
      <c r="I3" s="1586"/>
      <c r="J3" s="1586"/>
      <c r="K3" s="1586"/>
      <c r="L3" s="3"/>
    </row>
    <row r="4" spans="1:11" ht="12.75" customHeight="1">
      <c r="A4" s="1595" t="s">
        <v>220</v>
      </c>
      <c r="B4" s="1595"/>
      <c r="C4" s="1595"/>
      <c r="D4" s="1595"/>
      <c r="E4" s="1595"/>
      <c r="F4" s="1595"/>
      <c r="G4" s="1595"/>
      <c r="H4" s="1595"/>
      <c r="I4" s="1595"/>
      <c r="J4" s="1595"/>
      <c r="K4" s="1595"/>
    </row>
    <row r="5" spans="1:11" ht="3.75" customHeight="1">
      <c r="A5" s="1579"/>
      <c r="B5" s="1579"/>
      <c r="C5" s="1579"/>
      <c r="D5" s="1579"/>
      <c r="E5" s="1579"/>
      <c r="F5" s="1579"/>
      <c r="G5" s="1579"/>
      <c r="H5" s="1579"/>
      <c r="I5" s="1579"/>
      <c r="J5" s="1579"/>
      <c r="K5" s="3"/>
    </row>
    <row r="6" spans="1:11" ht="12.75">
      <c r="A6" s="1579" t="s">
        <v>68</v>
      </c>
      <c r="B6" s="1579"/>
      <c r="C6" s="1579"/>
      <c r="D6" s="1579"/>
      <c r="E6" s="1579"/>
      <c r="F6" s="1579"/>
      <c r="G6" s="1579"/>
      <c r="H6" s="1579"/>
      <c r="I6" s="1579"/>
      <c r="J6" s="1579"/>
      <c r="K6" s="1579"/>
    </row>
    <row r="7" spans="1:11" ht="12.75">
      <c r="A7" s="1596" t="s">
        <v>203</v>
      </c>
      <c r="B7" s="1597"/>
      <c r="C7" s="1597"/>
      <c r="D7" s="1597"/>
      <c r="E7" s="1597"/>
      <c r="F7" s="1597"/>
      <c r="G7" s="1597"/>
      <c r="H7" s="1597"/>
      <c r="I7" s="1597"/>
      <c r="J7" s="1597"/>
      <c r="K7" s="1597"/>
    </row>
    <row r="8" spans="1:11" ht="12.75">
      <c r="A8" s="1596" t="s">
        <v>447</v>
      </c>
      <c r="B8" s="1597"/>
      <c r="C8" s="1597"/>
      <c r="D8" s="1597"/>
      <c r="E8" s="1597"/>
      <c r="F8" s="1597"/>
      <c r="G8" s="1597"/>
      <c r="H8" s="1597"/>
      <c r="I8" s="1597"/>
      <c r="J8" s="1597"/>
      <c r="K8" s="1597"/>
    </row>
    <row r="9" s="1579" customFormat="1" ht="6" customHeight="1"/>
    <row r="10" spans="1:11" ht="15.75" customHeight="1">
      <c r="A10" s="1587"/>
      <c r="B10" s="1588"/>
      <c r="C10" s="1616" t="s">
        <v>257</v>
      </c>
      <c r="D10" s="1616"/>
      <c r="E10" s="1578" t="s">
        <v>154</v>
      </c>
      <c r="F10" s="1578"/>
      <c r="G10" s="1578"/>
      <c r="H10" s="1618" t="s">
        <v>69</v>
      </c>
      <c r="I10" s="1619"/>
      <c r="J10" s="1617"/>
      <c r="K10" s="1587"/>
    </row>
    <row r="11" spans="1:11" ht="15.75" customHeight="1">
      <c r="A11" s="1587"/>
      <c r="B11" s="1588"/>
      <c r="C11" s="1598" t="s">
        <v>258</v>
      </c>
      <c r="D11" s="1599"/>
      <c r="E11" s="1604" t="s">
        <v>301</v>
      </c>
      <c r="F11" s="1605"/>
      <c r="G11" s="1606"/>
      <c r="H11" s="1576">
        <v>0.5</v>
      </c>
      <c r="I11" s="1577"/>
      <c r="J11" s="1617"/>
      <c r="K11" s="1587"/>
    </row>
    <row r="12" spans="1:12" ht="15.75" customHeight="1">
      <c r="A12" s="1587"/>
      <c r="B12" s="1588"/>
      <c r="C12" s="1600"/>
      <c r="D12" s="1601"/>
      <c r="E12" s="1604" t="s">
        <v>207</v>
      </c>
      <c r="F12" s="1605"/>
      <c r="G12" s="1606"/>
      <c r="H12" s="1580">
        <v>500000</v>
      </c>
      <c r="I12" s="1577"/>
      <c r="J12" s="1617"/>
      <c r="K12" s="1587"/>
      <c r="L12" s="114"/>
    </row>
    <row r="13" spans="1:12" ht="15.75" customHeight="1">
      <c r="A13" s="1587"/>
      <c r="B13" s="1588"/>
      <c r="C13" s="1602"/>
      <c r="D13" s="1603"/>
      <c r="E13" s="1620" t="s">
        <v>70</v>
      </c>
      <c r="F13" s="1605"/>
      <c r="G13" s="1606"/>
      <c r="H13" s="1580">
        <v>2000000</v>
      </c>
      <c r="I13" s="1577"/>
      <c r="J13" s="1617"/>
      <c r="K13" s="1587"/>
      <c r="L13" s="114"/>
    </row>
    <row r="14" spans="1:12" ht="6" customHeight="1">
      <c r="A14" s="214"/>
      <c r="B14" s="215"/>
      <c r="C14" s="32"/>
      <c r="D14" s="32"/>
      <c r="E14" s="32"/>
      <c r="F14" s="32"/>
      <c r="G14" s="32"/>
      <c r="H14" s="32"/>
      <c r="I14" s="32"/>
      <c r="J14" s="215"/>
      <c r="K14" s="216"/>
      <c r="L14" s="114"/>
    </row>
    <row r="15" spans="1:12" ht="15.75" customHeight="1">
      <c r="A15" s="1582" t="s">
        <v>121</v>
      </c>
      <c r="B15" s="1583"/>
      <c r="C15" s="1583"/>
      <c r="D15" s="1583"/>
      <c r="E15" s="1583"/>
      <c r="F15" s="1583"/>
      <c r="G15" s="1583"/>
      <c r="H15" s="1583"/>
      <c r="I15" s="1583"/>
      <c r="J15" s="1583"/>
      <c r="K15" s="1584"/>
      <c r="L15" s="114"/>
    </row>
    <row r="16" spans="1:12" ht="12.75">
      <c r="A16" s="1537" t="s">
        <v>122</v>
      </c>
      <c r="B16" s="1538"/>
      <c r="C16" s="1538"/>
      <c r="D16" s="1538"/>
      <c r="E16" s="1539"/>
      <c r="F16" s="1552"/>
      <c r="G16" s="1553"/>
      <c r="H16" s="1554"/>
      <c r="I16" s="1546">
        <v>0.1</v>
      </c>
      <c r="J16" s="1537" t="s">
        <v>123</v>
      </c>
      <c r="K16" s="1539"/>
      <c r="L16" s="114"/>
    </row>
    <row r="17" spans="1:12" ht="12.75">
      <c r="A17" s="1570" t="s">
        <v>124</v>
      </c>
      <c r="B17" s="1572"/>
      <c r="C17" s="1570" t="s">
        <v>125</v>
      </c>
      <c r="D17" s="1571"/>
      <c r="E17" s="1572"/>
      <c r="F17" s="1555"/>
      <c r="G17" s="1556"/>
      <c r="H17" s="1557"/>
      <c r="I17" s="1547"/>
      <c r="J17" s="1589">
        <f>(F19*I16)</f>
        <v>0</v>
      </c>
      <c r="K17" s="1590"/>
      <c r="L17" s="114"/>
    </row>
    <row r="18" spans="1:12" ht="12.75">
      <c r="A18" s="1540"/>
      <c r="B18" s="1541"/>
      <c r="C18" s="1540"/>
      <c r="D18" s="1541"/>
      <c r="E18" s="1558"/>
      <c r="F18" s="1561" t="s">
        <v>131</v>
      </c>
      <c r="G18" s="1562"/>
      <c r="H18" s="1563"/>
      <c r="I18" s="1547"/>
      <c r="J18" s="1591"/>
      <c r="K18" s="1592"/>
      <c r="L18" s="114"/>
    </row>
    <row r="19" spans="1:12" ht="12.75">
      <c r="A19" s="1542"/>
      <c r="B19" s="1543"/>
      <c r="C19" s="1542"/>
      <c r="D19" s="1543"/>
      <c r="E19" s="1559"/>
      <c r="F19" s="1564"/>
      <c r="G19" s="1565"/>
      <c r="H19" s="1566"/>
      <c r="I19" s="1548"/>
      <c r="J19" s="1591"/>
      <c r="K19" s="1592"/>
      <c r="L19" s="114"/>
    </row>
    <row r="20" spans="1:12" ht="12.75" customHeight="1">
      <c r="A20" s="1542"/>
      <c r="B20" s="1543"/>
      <c r="C20" s="1542"/>
      <c r="D20" s="1543"/>
      <c r="E20" s="1559"/>
      <c r="F20" s="1537" t="s">
        <v>126</v>
      </c>
      <c r="G20" s="1538"/>
      <c r="H20" s="1539"/>
      <c r="I20" s="1549" t="s">
        <v>132</v>
      </c>
      <c r="J20" s="1591"/>
      <c r="K20" s="1592"/>
      <c r="L20" s="114"/>
    </row>
    <row r="21" spans="1:12" ht="12.75" customHeight="1">
      <c r="A21" s="1542"/>
      <c r="B21" s="1543"/>
      <c r="C21" s="1542"/>
      <c r="D21" s="1543"/>
      <c r="E21" s="1559"/>
      <c r="F21" s="1573"/>
      <c r="G21" s="1574"/>
      <c r="H21" s="1575"/>
      <c r="I21" s="1550"/>
      <c r="J21" s="1591"/>
      <c r="K21" s="1592"/>
      <c r="L21" s="114"/>
    </row>
    <row r="22" spans="1:12" ht="12.75" customHeight="1">
      <c r="A22" s="1542"/>
      <c r="B22" s="1543"/>
      <c r="C22" s="1542"/>
      <c r="D22" s="1543"/>
      <c r="E22" s="1559"/>
      <c r="F22" s="1537" t="s">
        <v>130</v>
      </c>
      <c r="G22" s="1538"/>
      <c r="H22" s="1539"/>
      <c r="I22" s="1550"/>
      <c r="J22" s="1591"/>
      <c r="K22" s="1592"/>
      <c r="L22" s="114"/>
    </row>
    <row r="23" spans="1:12" ht="12.75">
      <c r="A23" s="1544"/>
      <c r="B23" s="1545"/>
      <c r="C23" s="1544"/>
      <c r="D23" s="1545"/>
      <c r="E23" s="1560"/>
      <c r="F23" s="1564"/>
      <c r="G23" s="1565"/>
      <c r="H23" s="1566"/>
      <c r="I23" s="1551"/>
      <c r="J23" s="1593"/>
      <c r="K23" s="1594"/>
      <c r="L23" s="114"/>
    </row>
    <row r="24" spans="1:12" ht="15" customHeight="1">
      <c r="A24" s="1567" t="s">
        <v>127</v>
      </c>
      <c r="B24" s="1568"/>
      <c r="C24" s="1568"/>
      <c r="D24" s="1568"/>
      <c r="E24" s="1568"/>
      <c r="F24" s="1568"/>
      <c r="G24" s="1568"/>
      <c r="H24" s="1568"/>
      <c r="I24" s="1568"/>
      <c r="J24" s="1568"/>
      <c r="K24" s="1569"/>
      <c r="L24" s="114"/>
    </row>
    <row r="25" spans="1:12" ht="12.75">
      <c r="A25" s="1537" t="s">
        <v>122</v>
      </c>
      <c r="B25" s="1538"/>
      <c r="C25" s="1538"/>
      <c r="D25" s="1538"/>
      <c r="E25" s="1539"/>
      <c r="F25" s="1552"/>
      <c r="G25" s="1553"/>
      <c r="H25" s="1554"/>
      <c r="I25" s="1546">
        <v>0.1</v>
      </c>
      <c r="J25" s="1537" t="s">
        <v>123</v>
      </c>
      <c r="K25" s="1539"/>
      <c r="L25" s="114"/>
    </row>
    <row r="26" spans="1:12" ht="12.75">
      <c r="A26" s="1570" t="s">
        <v>124</v>
      </c>
      <c r="B26" s="1572"/>
      <c r="C26" s="1570" t="s">
        <v>125</v>
      </c>
      <c r="D26" s="1571"/>
      <c r="E26" s="1572"/>
      <c r="F26" s="1555"/>
      <c r="G26" s="1556"/>
      <c r="H26" s="1557"/>
      <c r="I26" s="1547"/>
      <c r="J26" s="1589">
        <f>(F28*I25)</f>
        <v>0</v>
      </c>
      <c r="K26" s="1590"/>
      <c r="L26" s="114"/>
    </row>
    <row r="27" spans="1:12" ht="12.75">
      <c r="A27" s="1540"/>
      <c r="B27" s="1541"/>
      <c r="C27" s="1540"/>
      <c r="D27" s="1541"/>
      <c r="E27" s="1558"/>
      <c r="F27" s="1561" t="s">
        <v>131</v>
      </c>
      <c r="G27" s="1562"/>
      <c r="H27" s="1563"/>
      <c r="I27" s="1547"/>
      <c r="J27" s="1591"/>
      <c r="K27" s="1592"/>
      <c r="L27" s="114"/>
    </row>
    <row r="28" spans="1:12" ht="12.75">
      <c r="A28" s="1542"/>
      <c r="B28" s="1543"/>
      <c r="C28" s="1542"/>
      <c r="D28" s="1543"/>
      <c r="E28" s="1559"/>
      <c r="F28" s="1564"/>
      <c r="G28" s="1565"/>
      <c r="H28" s="1566"/>
      <c r="I28" s="1548"/>
      <c r="J28" s="1591"/>
      <c r="K28" s="1592"/>
      <c r="L28" s="114"/>
    </row>
    <row r="29" spans="1:12" ht="12.75" customHeight="1">
      <c r="A29" s="1542"/>
      <c r="B29" s="1543"/>
      <c r="C29" s="1542"/>
      <c r="D29" s="1543"/>
      <c r="E29" s="1559"/>
      <c r="F29" s="1537" t="s">
        <v>126</v>
      </c>
      <c r="G29" s="1538"/>
      <c r="H29" s="1539"/>
      <c r="I29" s="1549" t="s">
        <v>132</v>
      </c>
      <c r="J29" s="1591"/>
      <c r="K29" s="1592"/>
      <c r="L29" s="114"/>
    </row>
    <row r="30" spans="1:12" ht="12.75" customHeight="1">
      <c r="A30" s="1542"/>
      <c r="B30" s="1543"/>
      <c r="C30" s="1542"/>
      <c r="D30" s="1543"/>
      <c r="E30" s="1559"/>
      <c r="F30" s="1573"/>
      <c r="G30" s="1574"/>
      <c r="H30" s="1575"/>
      <c r="I30" s="1550"/>
      <c r="J30" s="1591"/>
      <c r="K30" s="1592"/>
      <c r="L30" s="114"/>
    </row>
    <row r="31" spans="1:12" ht="12.75" customHeight="1">
      <c r="A31" s="1542"/>
      <c r="B31" s="1543"/>
      <c r="C31" s="1542"/>
      <c r="D31" s="1543"/>
      <c r="E31" s="1559"/>
      <c r="F31" s="1537" t="s">
        <v>130</v>
      </c>
      <c r="G31" s="1538"/>
      <c r="H31" s="1539"/>
      <c r="I31" s="1550"/>
      <c r="J31" s="1591"/>
      <c r="K31" s="1592"/>
      <c r="L31" s="114"/>
    </row>
    <row r="32" spans="1:12" ht="12.75">
      <c r="A32" s="1544"/>
      <c r="B32" s="1545"/>
      <c r="C32" s="1544"/>
      <c r="D32" s="1545"/>
      <c r="E32" s="1560"/>
      <c r="F32" s="1564"/>
      <c r="G32" s="1565"/>
      <c r="H32" s="1566"/>
      <c r="I32" s="1551"/>
      <c r="J32" s="1593"/>
      <c r="K32" s="1594"/>
      <c r="L32" s="114"/>
    </row>
    <row r="33" spans="1:12" ht="14.25" customHeight="1">
      <c r="A33" s="1567" t="s">
        <v>128</v>
      </c>
      <c r="B33" s="1568"/>
      <c r="C33" s="1568"/>
      <c r="D33" s="1568"/>
      <c r="E33" s="1568"/>
      <c r="F33" s="1568"/>
      <c r="G33" s="1568"/>
      <c r="H33" s="1568"/>
      <c r="I33" s="1568"/>
      <c r="J33" s="1568"/>
      <c r="K33" s="1569"/>
      <c r="L33" s="114"/>
    </row>
    <row r="34" spans="1:12" ht="12.75">
      <c r="A34" s="1537" t="s">
        <v>122</v>
      </c>
      <c r="B34" s="1538"/>
      <c r="C34" s="1538"/>
      <c r="D34" s="1538"/>
      <c r="E34" s="1539"/>
      <c r="F34" s="1552"/>
      <c r="G34" s="1553"/>
      <c r="H34" s="1554"/>
      <c r="I34" s="1546">
        <v>0.1</v>
      </c>
      <c r="J34" s="1537" t="s">
        <v>123</v>
      </c>
      <c r="K34" s="1539"/>
      <c r="L34" s="114"/>
    </row>
    <row r="35" spans="1:12" ht="12.75">
      <c r="A35" s="1570" t="s">
        <v>124</v>
      </c>
      <c r="B35" s="1572"/>
      <c r="C35" s="1570" t="s">
        <v>125</v>
      </c>
      <c r="D35" s="1571"/>
      <c r="E35" s="1572"/>
      <c r="F35" s="1555"/>
      <c r="G35" s="1556"/>
      <c r="H35" s="1557"/>
      <c r="I35" s="1547"/>
      <c r="J35" s="1589">
        <f>(F37*I34)</f>
        <v>0</v>
      </c>
      <c r="K35" s="1590"/>
      <c r="L35" s="114"/>
    </row>
    <row r="36" spans="1:12" ht="12.75">
      <c r="A36" s="1540"/>
      <c r="B36" s="1541"/>
      <c r="C36" s="1540"/>
      <c r="D36" s="1541"/>
      <c r="E36" s="1558"/>
      <c r="F36" s="1561" t="s">
        <v>131</v>
      </c>
      <c r="G36" s="1562"/>
      <c r="H36" s="1563"/>
      <c r="I36" s="1547"/>
      <c r="J36" s="1591"/>
      <c r="K36" s="1592"/>
      <c r="L36" s="114"/>
    </row>
    <row r="37" spans="1:12" ht="12.75">
      <c r="A37" s="1542"/>
      <c r="B37" s="1543"/>
      <c r="C37" s="1542"/>
      <c r="D37" s="1543"/>
      <c r="E37" s="1559"/>
      <c r="F37" s="1564"/>
      <c r="G37" s="1565"/>
      <c r="H37" s="1566"/>
      <c r="I37" s="1548"/>
      <c r="J37" s="1591"/>
      <c r="K37" s="1592"/>
      <c r="L37" s="114"/>
    </row>
    <row r="38" spans="1:12" ht="12.75" customHeight="1">
      <c r="A38" s="1542"/>
      <c r="B38" s="1543"/>
      <c r="C38" s="1542"/>
      <c r="D38" s="1543"/>
      <c r="E38" s="1559"/>
      <c r="F38" s="1537" t="s">
        <v>126</v>
      </c>
      <c r="G38" s="1538"/>
      <c r="H38" s="1539"/>
      <c r="I38" s="1549" t="s">
        <v>132</v>
      </c>
      <c r="J38" s="1591"/>
      <c r="K38" s="1592"/>
      <c r="L38" s="114"/>
    </row>
    <row r="39" spans="1:12" ht="12.75" customHeight="1">
      <c r="A39" s="1542"/>
      <c r="B39" s="1543"/>
      <c r="C39" s="1542"/>
      <c r="D39" s="1543"/>
      <c r="E39" s="1559"/>
      <c r="F39" s="1573"/>
      <c r="G39" s="1574"/>
      <c r="H39" s="1575"/>
      <c r="I39" s="1550"/>
      <c r="J39" s="1591"/>
      <c r="K39" s="1592"/>
      <c r="L39" s="114"/>
    </row>
    <row r="40" spans="1:12" ht="12.75" customHeight="1">
      <c r="A40" s="1542"/>
      <c r="B40" s="1543"/>
      <c r="C40" s="1542"/>
      <c r="D40" s="1543"/>
      <c r="E40" s="1559"/>
      <c r="F40" s="1537" t="s">
        <v>130</v>
      </c>
      <c r="G40" s="1538"/>
      <c r="H40" s="1539"/>
      <c r="I40" s="1550"/>
      <c r="J40" s="1591"/>
      <c r="K40" s="1592"/>
      <c r="L40" s="114"/>
    </row>
    <row r="41" spans="1:12" ht="12.75">
      <c r="A41" s="1544"/>
      <c r="B41" s="1545"/>
      <c r="C41" s="1544"/>
      <c r="D41" s="1545"/>
      <c r="E41" s="1560"/>
      <c r="F41" s="1564"/>
      <c r="G41" s="1565"/>
      <c r="H41" s="1566"/>
      <c r="I41" s="1551"/>
      <c r="J41" s="1593"/>
      <c r="K41" s="1594"/>
      <c r="L41" s="114"/>
    </row>
    <row r="42" spans="1:12" ht="14.25" customHeight="1">
      <c r="A42" s="1567" t="s">
        <v>71</v>
      </c>
      <c r="B42" s="1568"/>
      <c r="C42" s="1568"/>
      <c r="D42" s="1568"/>
      <c r="E42" s="1568"/>
      <c r="F42" s="1568"/>
      <c r="G42" s="1568"/>
      <c r="H42" s="1568"/>
      <c r="I42" s="1568"/>
      <c r="J42" s="1568"/>
      <c r="K42" s="1569"/>
      <c r="L42" s="114"/>
    </row>
    <row r="43" spans="1:12" ht="12.75">
      <c r="A43" s="1537" t="s">
        <v>122</v>
      </c>
      <c r="B43" s="1538"/>
      <c r="C43" s="1538"/>
      <c r="D43" s="1538"/>
      <c r="E43" s="1539"/>
      <c r="F43" s="1552"/>
      <c r="G43" s="1553"/>
      <c r="H43" s="1554"/>
      <c r="I43" s="1546">
        <v>0.1</v>
      </c>
      <c r="J43" s="1537" t="s">
        <v>123</v>
      </c>
      <c r="K43" s="1539"/>
      <c r="L43" s="114"/>
    </row>
    <row r="44" spans="1:12" ht="12.75">
      <c r="A44" s="1570" t="s">
        <v>124</v>
      </c>
      <c r="B44" s="1572"/>
      <c r="C44" s="1570" t="s">
        <v>125</v>
      </c>
      <c r="D44" s="1571"/>
      <c r="E44" s="1572"/>
      <c r="F44" s="1555"/>
      <c r="G44" s="1556"/>
      <c r="H44" s="1557"/>
      <c r="I44" s="1547"/>
      <c r="J44" s="1589">
        <f>(F46*I43)</f>
        <v>0</v>
      </c>
      <c r="K44" s="1590"/>
      <c r="L44" s="114"/>
    </row>
    <row r="45" spans="1:12" ht="12.75">
      <c r="A45" s="1540"/>
      <c r="B45" s="1541"/>
      <c r="C45" s="1540"/>
      <c r="D45" s="1541"/>
      <c r="E45" s="1558"/>
      <c r="F45" s="1561" t="s">
        <v>131</v>
      </c>
      <c r="G45" s="1562"/>
      <c r="H45" s="1563"/>
      <c r="I45" s="1547"/>
      <c r="J45" s="1591"/>
      <c r="K45" s="1592"/>
      <c r="L45" s="114"/>
    </row>
    <row r="46" spans="1:12" ht="12.75">
      <c r="A46" s="1542"/>
      <c r="B46" s="1543"/>
      <c r="C46" s="1542"/>
      <c r="D46" s="1543"/>
      <c r="E46" s="1559"/>
      <c r="F46" s="1564"/>
      <c r="G46" s="1565"/>
      <c r="H46" s="1566"/>
      <c r="I46" s="1548"/>
      <c r="J46" s="1591"/>
      <c r="K46" s="1592"/>
      <c r="L46" s="114"/>
    </row>
    <row r="47" spans="1:12" ht="12.75" customHeight="1">
      <c r="A47" s="1542"/>
      <c r="B47" s="1543"/>
      <c r="C47" s="1542"/>
      <c r="D47" s="1543"/>
      <c r="E47" s="1559"/>
      <c r="F47" s="1537" t="s">
        <v>126</v>
      </c>
      <c r="G47" s="1538"/>
      <c r="H47" s="1539"/>
      <c r="I47" s="1549" t="s">
        <v>132</v>
      </c>
      <c r="J47" s="1591"/>
      <c r="K47" s="1592"/>
      <c r="L47" s="114"/>
    </row>
    <row r="48" spans="1:12" ht="12.75" customHeight="1">
      <c r="A48" s="1542"/>
      <c r="B48" s="1543"/>
      <c r="C48" s="1542"/>
      <c r="D48" s="1543"/>
      <c r="E48" s="1559"/>
      <c r="F48" s="1573"/>
      <c r="G48" s="1574"/>
      <c r="H48" s="1575"/>
      <c r="I48" s="1550"/>
      <c r="J48" s="1591"/>
      <c r="K48" s="1592"/>
      <c r="L48" s="114"/>
    </row>
    <row r="49" spans="1:12" ht="12.75" customHeight="1">
      <c r="A49" s="1542"/>
      <c r="B49" s="1543"/>
      <c r="C49" s="1542"/>
      <c r="D49" s="1543"/>
      <c r="E49" s="1559"/>
      <c r="F49" s="1537" t="s">
        <v>130</v>
      </c>
      <c r="G49" s="1538"/>
      <c r="H49" s="1539"/>
      <c r="I49" s="1550"/>
      <c r="J49" s="1591"/>
      <c r="K49" s="1592"/>
      <c r="L49" s="114"/>
    </row>
    <row r="50" spans="1:12" ht="13.5" thickBot="1">
      <c r="A50" s="1622"/>
      <c r="B50" s="1623"/>
      <c r="C50" s="1622"/>
      <c r="D50" s="1623"/>
      <c r="E50" s="1624"/>
      <c r="F50" s="1612"/>
      <c r="G50" s="1613"/>
      <c r="H50" s="1614"/>
      <c r="I50" s="1615"/>
      <c r="J50" s="1607"/>
      <c r="K50" s="1608"/>
      <c r="L50" s="114"/>
    </row>
    <row r="51" spans="1:12" ht="14.25" thickBot="1" thickTop="1">
      <c r="A51" s="272" t="s">
        <v>129</v>
      </c>
      <c r="B51" s="273"/>
      <c r="C51" s="273"/>
      <c r="D51" s="273"/>
      <c r="E51" s="273"/>
      <c r="F51" s="273"/>
      <c r="G51" s="273"/>
      <c r="H51" s="273"/>
      <c r="I51" s="273"/>
      <c r="J51" s="1610">
        <f>SUM(F21,F30,F39,F48)</f>
        <v>0</v>
      </c>
      <c r="K51" s="1611"/>
      <c r="L51" s="114"/>
    </row>
    <row r="52" spans="1:12" ht="5.25" customHeight="1" thickTop="1">
      <c r="A52" s="45"/>
      <c r="B52" s="15"/>
      <c r="C52" s="15"/>
      <c r="D52" s="15"/>
      <c r="E52" s="15"/>
      <c r="F52" s="15"/>
      <c r="G52" s="15"/>
      <c r="H52" s="15"/>
      <c r="I52" s="15"/>
      <c r="J52" s="45"/>
      <c r="K52" s="217"/>
      <c r="L52" s="114"/>
    </row>
    <row r="53" spans="1:12" ht="15.75" customHeight="1">
      <c r="A53" s="218" t="s">
        <v>302</v>
      </c>
      <c r="B53" s="219"/>
      <c r="C53" s="219"/>
      <c r="D53" s="219"/>
      <c r="E53" s="219"/>
      <c r="F53" s="219"/>
      <c r="G53" s="219"/>
      <c r="H53" s="219"/>
      <c r="I53" s="219"/>
      <c r="J53" s="1625">
        <f>MIN(0.5*J51,SUM(J17,J26,J35,J44))</f>
        <v>0</v>
      </c>
      <c r="K53" s="1626"/>
      <c r="L53" s="114"/>
    </row>
    <row r="54" spans="1:11" ht="3.75" customHeight="1">
      <c r="A54" s="3"/>
      <c r="B54" s="3"/>
      <c r="C54" s="3"/>
      <c r="D54" s="3"/>
      <c r="E54" s="3"/>
      <c r="F54" s="3"/>
      <c r="G54" s="3"/>
      <c r="H54" s="3"/>
      <c r="I54" s="3"/>
      <c r="J54" s="3"/>
      <c r="K54" s="3"/>
    </row>
    <row r="55" spans="1:11" ht="12.75" customHeight="1">
      <c r="A55" s="1609" t="s">
        <v>304</v>
      </c>
      <c r="B55" s="1609"/>
      <c r="C55" s="1609"/>
      <c r="D55" s="1609"/>
      <c r="E55" s="1609"/>
      <c r="F55" s="1609"/>
      <c r="G55" s="1609"/>
      <c r="H55" s="1609"/>
      <c r="I55" s="1609"/>
      <c r="J55" s="1609"/>
      <c r="K55" s="1609"/>
    </row>
    <row r="56" spans="1:11" ht="24.75" customHeight="1">
      <c r="A56" s="1609"/>
      <c r="B56" s="1609"/>
      <c r="C56" s="1609"/>
      <c r="D56" s="1609"/>
      <c r="E56" s="1609"/>
      <c r="F56" s="1609"/>
      <c r="G56" s="1609"/>
      <c r="H56" s="1609"/>
      <c r="I56" s="1609"/>
      <c r="J56" s="1609"/>
      <c r="K56" s="1609"/>
    </row>
    <row r="57" spans="1:11" ht="12.75">
      <c r="A57" s="148"/>
      <c r="B57" s="148"/>
      <c r="C57" s="148"/>
      <c r="D57" s="148"/>
      <c r="E57" s="148"/>
      <c r="F57" s="148"/>
      <c r="G57" s="148"/>
      <c r="H57" s="148"/>
      <c r="I57" s="148"/>
      <c r="J57" s="148"/>
      <c r="K57" s="336" t="str">
        <f>'Cover Page'!$K$39</f>
        <v>Rev 08/03/12</v>
      </c>
    </row>
    <row r="58" spans="1:11" ht="12.75">
      <c r="A58" s="148"/>
      <c r="B58" s="148"/>
      <c r="C58" s="148"/>
      <c r="D58" s="148"/>
      <c r="E58" s="148"/>
      <c r="F58" s="148"/>
      <c r="G58" s="148"/>
      <c r="H58" s="148"/>
      <c r="I58" s="148"/>
      <c r="J58" s="148"/>
      <c r="K58" s="336" t="s">
        <v>383</v>
      </c>
    </row>
    <row r="59" spans="1:10" ht="12.75">
      <c r="A59" s="1621"/>
      <c r="B59" s="1621"/>
      <c r="C59" s="1621"/>
      <c r="D59" s="1621"/>
      <c r="E59" s="1621"/>
      <c r="F59" s="1621"/>
      <c r="G59" s="1621"/>
      <c r="H59" s="1621"/>
      <c r="I59" s="1621"/>
      <c r="J59" s="1621"/>
    </row>
    <row r="60" spans="1:10" ht="12.75">
      <c r="A60" s="1621"/>
      <c r="B60" s="1621"/>
      <c r="C60" s="1621"/>
      <c r="D60" s="1621"/>
      <c r="E60" s="1621"/>
      <c r="F60" s="1621"/>
      <c r="G60" s="1621"/>
      <c r="H60" s="1621"/>
      <c r="I60" s="1621"/>
      <c r="J60" s="1621"/>
    </row>
    <row r="62" spans="1:10" ht="12.75">
      <c r="A62" s="1621"/>
      <c r="B62" s="1621"/>
      <c r="C62" s="1621"/>
      <c r="D62" s="1621"/>
      <c r="E62" s="1621"/>
      <c r="F62" s="1621"/>
      <c r="G62" s="1621"/>
      <c r="H62" s="1621"/>
      <c r="I62" s="1621"/>
      <c r="J62" s="1621"/>
    </row>
    <row r="63" spans="1:11" ht="12.75">
      <c r="A63" s="1621"/>
      <c r="B63" s="1621"/>
      <c r="C63" s="1621"/>
      <c r="D63" s="1621"/>
      <c r="E63" s="1621"/>
      <c r="F63" s="1621"/>
      <c r="G63" s="1621"/>
      <c r="H63" s="1621"/>
      <c r="I63" s="1621"/>
      <c r="J63" s="1621"/>
      <c r="K63" s="1621"/>
    </row>
    <row r="66" spans="1:10" ht="12.75">
      <c r="A66" s="1621"/>
      <c r="B66" s="1621"/>
      <c r="C66" s="1621"/>
      <c r="D66" s="1621"/>
      <c r="E66" s="1621"/>
      <c r="F66" s="1621"/>
      <c r="G66" s="1621"/>
      <c r="H66" s="1621"/>
      <c r="I66" s="1621"/>
      <c r="J66" s="1621"/>
    </row>
    <row r="68" spans="1:10" ht="12.75">
      <c r="A68" s="1621"/>
      <c r="B68" s="1621"/>
      <c r="C68" s="1621"/>
      <c r="D68" s="1621"/>
      <c r="E68" s="1621"/>
      <c r="F68" s="1621"/>
      <c r="G68" s="1621"/>
      <c r="H68" s="1621"/>
      <c r="I68" s="1621"/>
      <c r="J68" s="1621"/>
    </row>
    <row r="69" spans="1:10" ht="12.75">
      <c r="A69" s="1621"/>
      <c r="B69" s="1621"/>
      <c r="C69" s="1621"/>
      <c r="D69" s="1621"/>
      <c r="E69" s="1621"/>
      <c r="F69" s="1621"/>
      <c r="G69" s="1621"/>
      <c r="H69" s="1621"/>
      <c r="I69" s="1621"/>
      <c r="J69" s="1621"/>
    </row>
    <row r="70" spans="1:10" ht="12.75">
      <c r="A70" s="1621"/>
      <c r="B70" s="1621"/>
      <c r="C70" s="1621"/>
      <c r="D70" s="1621"/>
      <c r="E70" s="1621"/>
      <c r="F70" s="1621"/>
      <c r="G70" s="1621"/>
      <c r="H70" s="1621"/>
      <c r="I70" s="1621"/>
      <c r="J70" s="1621"/>
    </row>
    <row r="71" spans="1:10" ht="12.75">
      <c r="A71" s="1621"/>
      <c r="B71" s="1621"/>
      <c r="C71" s="1621"/>
      <c r="D71" s="1621"/>
      <c r="E71" s="1621"/>
      <c r="F71" s="1621"/>
      <c r="G71" s="1621"/>
      <c r="H71" s="1621"/>
      <c r="I71" s="1621"/>
      <c r="J71" s="1621"/>
    </row>
    <row r="72" spans="1:10" ht="12.75">
      <c r="A72" s="1621"/>
      <c r="B72" s="1621"/>
      <c r="C72" s="1621"/>
      <c r="D72" s="1621"/>
      <c r="E72" s="1621"/>
      <c r="F72" s="1621"/>
      <c r="G72" s="1621"/>
      <c r="H72" s="1621"/>
      <c r="I72" s="1621"/>
      <c r="J72" s="1621"/>
    </row>
    <row r="73" spans="1:10" ht="12.75">
      <c r="A73" s="1621"/>
      <c r="B73" s="1621"/>
      <c r="C73" s="1621"/>
      <c r="D73" s="1621"/>
      <c r="E73" s="1621"/>
      <c r="F73" s="1621"/>
      <c r="G73" s="1621"/>
      <c r="H73" s="1621"/>
      <c r="I73" s="1621"/>
      <c r="J73" s="1621"/>
    </row>
  </sheetData>
  <sheetProtection password="C71C" sheet="1" objects="1" scenarios="1" selectLockedCells="1"/>
  <mergeCells count="102">
    <mergeCell ref="A73:J73"/>
    <mergeCell ref="A72:J72"/>
    <mergeCell ref="A71:J71"/>
    <mergeCell ref="A70:J70"/>
    <mergeCell ref="A69:J69"/>
    <mergeCell ref="C45:E50"/>
    <mergeCell ref="A68:J68"/>
    <mergeCell ref="A59:J59"/>
    <mergeCell ref="A66:J66"/>
    <mergeCell ref="A63:K63"/>
    <mergeCell ref="A62:J62"/>
    <mergeCell ref="A45:B50"/>
    <mergeCell ref="J53:K53"/>
    <mergeCell ref="F49:H49"/>
    <mergeCell ref="F45:H45"/>
    <mergeCell ref="A60:J60"/>
    <mergeCell ref="A55:K56"/>
    <mergeCell ref="A6:K6"/>
    <mergeCell ref="A7:K7"/>
    <mergeCell ref="C44:E44"/>
    <mergeCell ref="J35:K41"/>
    <mergeCell ref="F41:H41"/>
    <mergeCell ref="F38:H38"/>
    <mergeCell ref="A35:B35"/>
    <mergeCell ref="A42:K42"/>
    <mergeCell ref="F47:H47"/>
    <mergeCell ref="J51:K51"/>
    <mergeCell ref="F50:H50"/>
    <mergeCell ref="I47:I50"/>
    <mergeCell ref="C10:D10"/>
    <mergeCell ref="J10:K13"/>
    <mergeCell ref="H10:I10"/>
    <mergeCell ref="E13:G13"/>
    <mergeCell ref="C27:E32"/>
    <mergeCell ref="F31:H31"/>
    <mergeCell ref="F34:H35"/>
    <mergeCell ref="A33:K33"/>
    <mergeCell ref="F39:H39"/>
    <mergeCell ref="A36:B41"/>
    <mergeCell ref="F37:H37"/>
    <mergeCell ref="I43:I46"/>
    <mergeCell ref="J44:K50"/>
    <mergeCell ref="F40:H40"/>
    <mergeCell ref="J43:K43"/>
    <mergeCell ref="I38:I41"/>
    <mergeCell ref="F48:H48"/>
    <mergeCell ref="A44:B44"/>
    <mergeCell ref="F46:H46"/>
    <mergeCell ref="A43:E43"/>
    <mergeCell ref="F43:H44"/>
    <mergeCell ref="A1:K1"/>
    <mergeCell ref="A15:K15"/>
    <mergeCell ref="J16:K16"/>
    <mergeCell ref="A3:K3"/>
    <mergeCell ref="A10:B13"/>
    <mergeCell ref="F36:H36"/>
    <mergeCell ref="J17:K23"/>
    <mergeCell ref="J25:K25"/>
    <mergeCell ref="A4:K4"/>
    <mergeCell ref="A5:J5"/>
    <mergeCell ref="C35:E35"/>
    <mergeCell ref="I34:I37"/>
    <mergeCell ref="F28:H28"/>
    <mergeCell ref="C36:E41"/>
    <mergeCell ref="J26:K32"/>
    <mergeCell ref="J34:K34"/>
    <mergeCell ref="F32:H32"/>
    <mergeCell ref="A34:E34"/>
    <mergeCell ref="I29:I32"/>
    <mergeCell ref="A8:K8"/>
    <mergeCell ref="C11:D13"/>
    <mergeCell ref="E11:G11"/>
    <mergeCell ref="H13:I13"/>
    <mergeCell ref="E12:G12"/>
    <mergeCell ref="H11:I11"/>
    <mergeCell ref="F16:H17"/>
    <mergeCell ref="I25:I28"/>
    <mergeCell ref="A17:B17"/>
    <mergeCell ref="E10:G10"/>
    <mergeCell ref="A9:IV9"/>
    <mergeCell ref="H12:I12"/>
    <mergeCell ref="F23:H23"/>
    <mergeCell ref="F18:H18"/>
    <mergeCell ref="F21:H21"/>
    <mergeCell ref="C17:E17"/>
    <mergeCell ref="A16:E16"/>
    <mergeCell ref="F29:H29"/>
    <mergeCell ref="A27:B32"/>
    <mergeCell ref="A18:B23"/>
    <mergeCell ref="F20:H20"/>
    <mergeCell ref="I16:I19"/>
    <mergeCell ref="I20:I23"/>
    <mergeCell ref="F25:H26"/>
    <mergeCell ref="C18:E23"/>
    <mergeCell ref="F27:H27"/>
    <mergeCell ref="F19:H19"/>
    <mergeCell ref="F22:H22"/>
    <mergeCell ref="A24:K24"/>
    <mergeCell ref="C26:E26"/>
    <mergeCell ref="A26:B26"/>
    <mergeCell ref="A25:E25"/>
    <mergeCell ref="F30:H30"/>
  </mergeCells>
  <conditionalFormatting sqref="J51:J53 K51:K52">
    <cfRule type="cellIs" priority="5" dxfId="1" operator="equal" stopIfTrue="1">
      <formula>0</formula>
    </cfRule>
  </conditionalFormatting>
  <conditionalFormatting sqref="J39 J35 J41:J50 J30 J32 J26 J17">
    <cfRule type="cellIs" priority="4" dxfId="0" operator="equal" stopIfTrue="1">
      <formula>0</formula>
    </cfRule>
  </conditionalFormatting>
  <hyperlinks>
    <hyperlink ref="A7" r:id="rId1" display="epowersolutions@kema.com"/>
  </hyperlinks>
  <printOptions horizontalCentered="1"/>
  <pageMargins left="0.7" right="0.7" top="0.75" bottom="0.75" header="0.25" footer="0.25"/>
  <pageSetup horizontalDpi="600" verticalDpi="600" orientation="portrait" paperSize="233" scale="85" r:id="rId2"/>
</worksheet>
</file>

<file path=xl/worksheets/sheet2.xml><?xml version="1.0" encoding="utf-8"?>
<worksheet xmlns="http://schemas.openxmlformats.org/spreadsheetml/2006/main" xmlns:r="http://schemas.openxmlformats.org/officeDocument/2006/relationships">
  <sheetPr>
    <tabColor indexed="32"/>
    <pageSetUpPr fitToPage="1"/>
  </sheetPr>
  <dimension ref="A1:P93"/>
  <sheetViews>
    <sheetView showZeros="0" zoomScaleSheetLayoutView="100" zoomScalePageLayoutView="0" workbookViewId="0" topLeftCell="A1">
      <selection activeCell="R7" sqref="R7"/>
    </sheetView>
  </sheetViews>
  <sheetFormatPr defaultColWidth="9.140625" defaultRowHeight="12.75"/>
  <cols>
    <col min="1" max="1" width="4.00390625" style="2" customWidth="1"/>
    <col min="2" max="2" width="2.00390625" style="2" customWidth="1"/>
    <col min="3" max="3" width="0.71875" style="2" customWidth="1"/>
    <col min="4" max="4" width="23.28125" style="2" customWidth="1"/>
    <col min="5" max="5" width="17.00390625" style="2" customWidth="1"/>
    <col min="6" max="6" width="2.00390625" style="2" customWidth="1"/>
    <col min="7" max="7" width="4.7109375" style="2" customWidth="1"/>
    <col min="8" max="8" width="2.00390625" style="2" customWidth="1"/>
    <col min="9" max="9" width="1.28515625" style="2" customWidth="1"/>
    <col min="10" max="10" width="16.57421875" style="2" customWidth="1"/>
    <col min="11" max="11" width="14.421875" style="2" customWidth="1"/>
    <col min="12" max="12" width="9.28125" style="2" customWidth="1"/>
    <col min="13" max="13" width="3.8515625" style="148" customWidth="1"/>
    <col min="14" max="16" width="9.140625" style="148" customWidth="1"/>
    <col min="17" max="16384" width="9.140625" style="2" customWidth="1"/>
  </cols>
  <sheetData>
    <row r="1" spans="1:12" ht="12.75">
      <c r="A1" s="687" t="s">
        <v>230</v>
      </c>
      <c r="B1" s="687"/>
      <c r="C1" s="687"/>
      <c r="D1" s="687"/>
      <c r="E1" s="687"/>
      <c r="F1" s="687"/>
      <c r="G1" s="687"/>
      <c r="H1" s="687"/>
      <c r="I1" s="687"/>
      <c r="J1" s="687"/>
      <c r="K1" s="687"/>
      <c r="L1" s="687"/>
    </row>
    <row r="2" spans="1:12" ht="9" customHeight="1">
      <c r="A2" s="687"/>
      <c r="B2" s="687"/>
      <c r="C2" s="687"/>
      <c r="D2" s="687"/>
      <c r="E2" s="687"/>
      <c r="F2" s="687"/>
      <c r="G2" s="687"/>
      <c r="H2" s="687"/>
      <c r="I2" s="687"/>
      <c r="J2" s="687"/>
      <c r="K2" s="687"/>
      <c r="L2" s="687"/>
    </row>
    <row r="3" spans="1:12" ht="11.25" customHeight="1" hidden="1">
      <c r="A3" s="687"/>
      <c r="B3" s="687"/>
      <c r="C3" s="687"/>
      <c r="D3" s="687"/>
      <c r="E3" s="687"/>
      <c r="F3" s="687"/>
      <c r="G3" s="687"/>
      <c r="H3" s="687"/>
      <c r="I3" s="687"/>
      <c r="J3" s="687"/>
      <c r="K3" s="687"/>
      <c r="L3" s="687"/>
    </row>
    <row r="4" spans="1:12" ht="9" customHeight="1">
      <c r="A4" s="687"/>
      <c r="B4" s="687"/>
      <c r="C4" s="687"/>
      <c r="D4" s="687"/>
      <c r="E4" s="687"/>
      <c r="F4" s="687"/>
      <c r="G4" s="687"/>
      <c r="H4" s="687"/>
      <c r="I4" s="687"/>
      <c r="J4" s="687"/>
      <c r="K4" s="687"/>
      <c r="L4" s="687"/>
    </row>
    <row r="5" spans="1:12" ht="13.5" customHeight="1" hidden="1">
      <c r="A5" s="687"/>
      <c r="B5" s="687"/>
      <c r="C5" s="687"/>
      <c r="D5" s="687"/>
      <c r="E5" s="687"/>
      <c r="F5" s="687"/>
      <c r="G5" s="687"/>
      <c r="H5" s="687"/>
      <c r="I5" s="687"/>
      <c r="J5" s="687"/>
      <c r="K5" s="687"/>
      <c r="L5" s="687"/>
    </row>
    <row r="6" spans="1:12" ht="31.5" customHeight="1" thickBot="1">
      <c r="A6" s="687" t="s">
        <v>636</v>
      </c>
      <c r="B6" s="687"/>
      <c r="C6" s="687"/>
      <c r="D6" s="687"/>
      <c r="E6" s="687"/>
      <c r="F6" s="687"/>
      <c r="G6" s="687"/>
      <c r="H6" s="687"/>
      <c r="I6" s="687"/>
      <c r="J6" s="687"/>
      <c r="K6" s="687"/>
      <c r="L6" s="687"/>
    </row>
    <row r="7" spans="1:12" ht="15.75" customHeight="1">
      <c r="A7" s="736" t="s">
        <v>216</v>
      </c>
      <c r="B7" s="737"/>
      <c r="C7" s="737"/>
      <c r="D7" s="737"/>
      <c r="E7" s="737"/>
      <c r="F7" s="737"/>
      <c r="G7" s="737"/>
      <c r="H7" s="737"/>
      <c r="I7" s="737"/>
      <c r="J7" s="737"/>
      <c r="K7" s="737"/>
      <c r="L7" s="738"/>
    </row>
    <row r="8" spans="1:12" ht="15.75" customHeight="1">
      <c r="A8" s="717" t="s">
        <v>485</v>
      </c>
      <c r="B8" s="718"/>
      <c r="C8" s="718"/>
      <c r="D8" s="718"/>
      <c r="E8" s="718"/>
      <c r="F8" s="718"/>
      <c r="G8" s="718"/>
      <c r="H8" s="718"/>
      <c r="I8" s="718"/>
      <c r="J8" s="718"/>
      <c r="K8" s="718"/>
      <c r="L8" s="719"/>
    </row>
    <row r="9" spans="1:12" ht="15.75" customHeight="1">
      <c r="A9" s="717" t="s">
        <v>492</v>
      </c>
      <c r="B9" s="718"/>
      <c r="C9" s="718"/>
      <c r="D9" s="718"/>
      <c r="E9" s="718"/>
      <c r="F9" s="718"/>
      <c r="G9" s="718"/>
      <c r="H9" s="718"/>
      <c r="I9" s="718"/>
      <c r="J9" s="718"/>
      <c r="K9" s="718"/>
      <c r="L9" s="719"/>
    </row>
    <row r="10" spans="1:12" ht="15.75" customHeight="1">
      <c r="A10" s="717" t="s">
        <v>486</v>
      </c>
      <c r="B10" s="718"/>
      <c r="C10" s="718"/>
      <c r="D10" s="718"/>
      <c r="E10" s="718"/>
      <c r="F10" s="718"/>
      <c r="G10" s="718"/>
      <c r="H10" s="718"/>
      <c r="I10" s="718"/>
      <c r="J10" s="718"/>
      <c r="K10" s="718"/>
      <c r="L10" s="719"/>
    </row>
    <row r="11" spans="1:12" ht="15.75" customHeight="1">
      <c r="A11" s="717" t="s">
        <v>487</v>
      </c>
      <c r="B11" s="718"/>
      <c r="C11" s="718"/>
      <c r="D11" s="718"/>
      <c r="E11" s="718"/>
      <c r="F11" s="718"/>
      <c r="G11" s="718"/>
      <c r="H11" s="718"/>
      <c r="I11" s="718"/>
      <c r="J11" s="718"/>
      <c r="K11" s="718"/>
      <c r="L11" s="719"/>
    </row>
    <row r="12" spans="1:12" ht="15.75" customHeight="1">
      <c r="A12" s="717" t="s">
        <v>488</v>
      </c>
      <c r="B12" s="718"/>
      <c r="C12" s="718"/>
      <c r="D12" s="718"/>
      <c r="E12" s="718"/>
      <c r="F12" s="718"/>
      <c r="G12" s="718"/>
      <c r="H12" s="718"/>
      <c r="I12" s="718"/>
      <c r="J12" s="718"/>
      <c r="K12" s="718"/>
      <c r="L12" s="719"/>
    </row>
    <row r="13" spans="1:12" ht="15.75" customHeight="1" thickBot="1">
      <c r="A13" s="730" t="s">
        <v>489</v>
      </c>
      <c r="B13" s="731"/>
      <c r="C13" s="731"/>
      <c r="D13" s="731"/>
      <c r="E13" s="731"/>
      <c r="F13" s="731"/>
      <c r="G13" s="731"/>
      <c r="H13" s="731"/>
      <c r="I13" s="731"/>
      <c r="J13" s="731"/>
      <c r="K13" s="731"/>
      <c r="L13" s="732"/>
    </row>
    <row r="14" spans="1:12" ht="7.5" customHeight="1" thickBot="1">
      <c r="A14" s="735"/>
      <c r="B14" s="735"/>
      <c r="C14" s="735"/>
      <c r="D14" s="735"/>
      <c r="E14" s="735"/>
      <c r="F14" s="735"/>
      <c r="G14" s="735"/>
      <c r="H14" s="735"/>
      <c r="I14" s="735"/>
      <c r="J14" s="735"/>
      <c r="K14" s="735"/>
      <c r="L14" s="735"/>
    </row>
    <row r="15" spans="1:12" ht="10.5" customHeight="1">
      <c r="A15" s="739" t="s">
        <v>231</v>
      </c>
      <c r="B15" s="740"/>
      <c r="C15" s="740"/>
      <c r="D15" s="740"/>
      <c r="E15" s="741"/>
      <c r="F15" s="4"/>
      <c r="G15" s="739" t="s">
        <v>232</v>
      </c>
      <c r="H15" s="745"/>
      <c r="I15" s="745"/>
      <c r="J15" s="745"/>
      <c r="K15" s="745"/>
      <c r="L15" s="746"/>
    </row>
    <row r="16" spans="1:12" ht="21" customHeight="1" thickBot="1">
      <c r="A16" s="742"/>
      <c r="B16" s="743"/>
      <c r="C16" s="743"/>
      <c r="D16" s="743"/>
      <c r="E16" s="744"/>
      <c r="F16" s="4"/>
      <c r="G16" s="747"/>
      <c r="H16" s="748"/>
      <c r="I16" s="748"/>
      <c r="J16" s="748"/>
      <c r="K16" s="748"/>
      <c r="L16" s="749"/>
    </row>
    <row r="17" spans="1:12" ht="3" customHeight="1">
      <c r="A17" s="456"/>
      <c r="B17" s="16"/>
      <c r="C17" s="16"/>
      <c r="D17" s="16"/>
      <c r="E17" s="17"/>
      <c r="F17" s="4"/>
      <c r="G17" s="9"/>
      <c r="H17" s="4"/>
      <c r="I17" s="4"/>
      <c r="J17" s="4"/>
      <c r="K17" s="4"/>
      <c r="L17" s="8"/>
    </row>
    <row r="18" spans="1:13" ht="12.75">
      <c r="A18" s="24"/>
      <c r="B18" s="25"/>
      <c r="C18" s="25"/>
      <c r="D18" s="247" t="s">
        <v>303</v>
      </c>
      <c r="E18" s="23"/>
      <c r="F18" s="22"/>
      <c r="G18" s="27"/>
      <c r="H18" s="22"/>
      <c r="I18" s="22"/>
      <c r="J18" s="247" t="s">
        <v>303</v>
      </c>
      <c r="K18" s="26"/>
      <c r="L18" s="23"/>
      <c r="M18" s="259"/>
    </row>
    <row r="19" spans="1:13" ht="3" customHeight="1" thickBot="1">
      <c r="A19" s="352"/>
      <c r="B19" s="149"/>
      <c r="C19" s="149"/>
      <c r="D19" s="149"/>
      <c r="E19" s="458"/>
      <c r="F19" s="149"/>
      <c r="G19" s="352"/>
      <c r="H19" s="149"/>
      <c r="I19" s="149"/>
      <c r="J19" s="149"/>
      <c r="K19" s="149"/>
      <c r="L19" s="458"/>
      <c r="M19" s="259"/>
    </row>
    <row r="20" spans="1:16" s="12" customFormat="1" ht="11.25" customHeight="1" thickBot="1">
      <c r="A20" s="352"/>
      <c r="B20" s="353"/>
      <c r="C20" s="149"/>
      <c r="D20" s="391" t="s">
        <v>116</v>
      </c>
      <c r="E20" s="444"/>
      <c r="F20" s="354"/>
      <c r="G20" s="355"/>
      <c r="H20" s="353"/>
      <c r="I20" s="354"/>
      <c r="J20" s="391" t="s">
        <v>116</v>
      </c>
      <c r="K20" s="391"/>
      <c r="L20" s="459"/>
      <c r="M20" s="358"/>
      <c r="N20" s="251"/>
      <c r="O20" s="251"/>
      <c r="P20" s="251"/>
    </row>
    <row r="21" spans="1:13" ht="3" customHeight="1" thickBot="1">
      <c r="A21" s="355"/>
      <c r="B21" s="354"/>
      <c r="C21" s="354"/>
      <c r="D21" s="555"/>
      <c r="E21" s="556"/>
      <c r="F21" s="354"/>
      <c r="G21" s="355"/>
      <c r="H21" s="354"/>
      <c r="I21" s="354"/>
      <c r="J21" s="728"/>
      <c r="K21" s="728"/>
      <c r="L21" s="729"/>
      <c r="M21" s="259"/>
    </row>
    <row r="22" spans="1:16" ht="11.25" customHeight="1" thickBot="1">
      <c r="A22" s="355"/>
      <c r="B22" s="353"/>
      <c r="C22" s="354"/>
      <c r="D22" s="259" t="s">
        <v>416</v>
      </c>
      <c r="E22" s="460"/>
      <c r="F22" s="354"/>
      <c r="G22" s="355"/>
      <c r="H22" s="353"/>
      <c r="I22" s="354"/>
      <c r="J22" s="391" t="s">
        <v>482</v>
      </c>
      <c r="K22" s="391"/>
      <c r="L22" s="444"/>
      <c r="O22" s="2"/>
      <c r="P22" s="2"/>
    </row>
    <row r="23" spans="1:13" ht="3" customHeight="1" thickBot="1">
      <c r="A23" s="355"/>
      <c r="B23" s="564"/>
      <c r="C23" s="354"/>
      <c r="D23" s="259"/>
      <c r="E23" s="460"/>
      <c r="F23" s="354"/>
      <c r="G23" s="355"/>
      <c r="H23" s="564"/>
      <c r="I23" s="354"/>
      <c r="J23" s="565"/>
      <c r="K23" s="565"/>
      <c r="L23" s="459"/>
      <c r="M23" s="259"/>
    </row>
    <row r="24" spans="1:13" ht="11.25" customHeight="1" thickBot="1">
      <c r="A24" s="355"/>
      <c r="B24" s="353"/>
      <c r="C24" s="354"/>
      <c r="D24" s="259" t="s">
        <v>465</v>
      </c>
      <c r="E24" s="460"/>
      <c r="F24" s="354"/>
      <c r="G24" s="355"/>
      <c r="H24" s="387"/>
      <c r="I24" s="354"/>
      <c r="J24" s="391" t="s">
        <v>468</v>
      </c>
      <c r="K24" s="391"/>
      <c r="L24" s="444"/>
      <c r="M24" s="259"/>
    </row>
    <row r="25" spans="1:13" ht="3.75" customHeight="1" thickBot="1">
      <c r="A25" s="355"/>
      <c r="B25" s="259"/>
      <c r="C25" s="259"/>
      <c r="D25" s="259"/>
      <c r="E25" s="460"/>
      <c r="F25" s="354"/>
      <c r="G25" s="355"/>
      <c r="H25" s="387"/>
      <c r="I25" s="354"/>
      <c r="J25" s="469"/>
      <c r="K25" s="469"/>
      <c r="L25" s="461"/>
      <c r="M25" s="259"/>
    </row>
    <row r="26" spans="1:13" ht="11.25" customHeight="1" thickBot="1">
      <c r="A26" s="355"/>
      <c r="B26" s="259"/>
      <c r="C26" s="259"/>
      <c r="D26" s="259"/>
      <c r="E26" s="371"/>
      <c r="F26" s="354"/>
      <c r="G26" s="355"/>
      <c r="H26" s="353"/>
      <c r="I26" s="354"/>
      <c r="J26" s="388" t="s">
        <v>110</v>
      </c>
      <c r="K26" s="391"/>
      <c r="L26" s="461"/>
      <c r="M26" s="259"/>
    </row>
    <row r="27" spans="1:13" ht="3.75" customHeight="1" thickBot="1">
      <c r="A27" s="355"/>
      <c r="B27" s="259"/>
      <c r="C27" s="259"/>
      <c r="D27" s="259"/>
      <c r="E27" s="371"/>
      <c r="F27" s="354"/>
      <c r="G27" s="355"/>
      <c r="H27" s="354"/>
      <c r="I27" s="354"/>
      <c r="J27" s="462"/>
      <c r="K27" s="462"/>
      <c r="L27" s="463"/>
      <c r="M27" s="259"/>
    </row>
    <row r="28" spans="1:13" ht="11.25" customHeight="1" thickBot="1">
      <c r="A28" s="355"/>
      <c r="B28" s="385"/>
      <c r="C28" s="354"/>
      <c r="D28" s="386" t="s">
        <v>73</v>
      </c>
      <c r="E28" s="460"/>
      <c r="F28" s="354"/>
      <c r="G28" s="355"/>
      <c r="H28" s="353"/>
      <c r="I28" s="354"/>
      <c r="J28" s="388" t="s">
        <v>466</v>
      </c>
      <c r="K28" s="388"/>
      <c r="L28" s="443"/>
      <c r="M28" s="259"/>
    </row>
    <row r="29" spans="1:13" ht="3" customHeight="1" thickBot="1">
      <c r="A29" s="355"/>
      <c r="B29" s="385"/>
      <c r="C29" s="354"/>
      <c r="D29" s="386"/>
      <c r="E29" s="460"/>
      <c r="F29" s="354"/>
      <c r="G29" s="355"/>
      <c r="H29" s="354"/>
      <c r="I29" s="354"/>
      <c r="J29" s="388"/>
      <c r="K29" s="388"/>
      <c r="L29" s="443"/>
      <c r="M29" s="259"/>
    </row>
    <row r="30" spans="1:13" ht="11.25" customHeight="1" thickBot="1">
      <c r="A30" s="355"/>
      <c r="B30" s="353"/>
      <c r="C30" s="354"/>
      <c r="D30" s="464" t="s">
        <v>74</v>
      </c>
      <c r="E30" s="465"/>
      <c r="F30" s="354"/>
      <c r="G30" s="355"/>
      <c r="H30" s="353"/>
      <c r="I30" s="354"/>
      <c r="J30" s="259" t="s">
        <v>416</v>
      </c>
      <c r="K30" s="388"/>
      <c r="L30" s="443"/>
      <c r="M30" s="259"/>
    </row>
    <row r="31" spans="1:13" ht="3" customHeight="1" thickBot="1">
      <c r="A31" s="355"/>
      <c r="B31" s="259"/>
      <c r="C31" s="354"/>
      <c r="D31" s="259"/>
      <c r="E31" s="465"/>
      <c r="F31" s="354"/>
      <c r="G31" s="355"/>
      <c r="H31" s="354"/>
      <c r="I31" s="354"/>
      <c r="J31" s="466"/>
      <c r="K31" s="466"/>
      <c r="L31" s="443"/>
      <c r="M31" s="259"/>
    </row>
    <row r="32" spans="1:13" ht="11.25" customHeight="1" thickBot="1">
      <c r="A32" s="355"/>
      <c r="B32" s="353"/>
      <c r="C32" s="354"/>
      <c r="D32" s="391" t="s">
        <v>417</v>
      </c>
      <c r="E32" s="371"/>
      <c r="F32" s="354"/>
      <c r="G32" s="355"/>
      <c r="H32" s="387"/>
      <c r="I32" s="467"/>
      <c r="J32" s="259"/>
      <c r="K32" s="259"/>
      <c r="L32" s="443"/>
      <c r="M32" s="259"/>
    </row>
    <row r="33" spans="1:13" ht="3" customHeight="1">
      <c r="A33" s="355"/>
      <c r="B33" s="354"/>
      <c r="C33" s="354"/>
      <c r="D33" s="259"/>
      <c r="E33" s="371"/>
      <c r="F33" s="354"/>
      <c r="G33" s="355"/>
      <c r="H33" s="259"/>
      <c r="I33" s="259"/>
      <c r="J33" s="259"/>
      <c r="K33" s="259"/>
      <c r="L33" s="371"/>
      <c r="M33" s="259"/>
    </row>
    <row r="34" spans="1:13" ht="13.5" customHeight="1">
      <c r="A34" s="355"/>
      <c r="B34" s="354"/>
      <c r="C34" s="354"/>
      <c r="D34" s="354"/>
      <c r="E34" s="465"/>
      <c r="F34" s="354"/>
      <c r="G34" s="355"/>
      <c r="H34" s="259"/>
      <c r="I34" s="259"/>
      <c r="J34" s="259"/>
      <c r="K34" s="259"/>
      <c r="L34" s="371"/>
      <c r="M34" s="259"/>
    </row>
    <row r="35" spans="1:13" ht="9.75" customHeight="1">
      <c r="A35" s="355"/>
      <c r="B35" s="354"/>
      <c r="C35" s="354"/>
      <c r="E35" s="465"/>
      <c r="F35" s="354"/>
      <c r="G35" s="355"/>
      <c r="H35" s="259"/>
      <c r="I35" s="259"/>
      <c r="J35" s="259"/>
      <c r="K35" s="259"/>
      <c r="L35" s="443"/>
      <c r="M35" s="259"/>
    </row>
    <row r="36" spans="1:13" ht="12" customHeight="1" thickBot="1">
      <c r="A36" s="355"/>
      <c r="B36" s="354"/>
      <c r="C36" s="354"/>
      <c r="D36" s="468" t="s">
        <v>424</v>
      </c>
      <c r="E36" s="465"/>
      <c r="F36" s="354"/>
      <c r="G36" s="355"/>
      <c r="H36" s="647"/>
      <c r="I36" s="354"/>
      <c r="J36" s="386" t="s">
        <v>73</v>
      </c>
      <c r="K36" s="388"/>
      <c r="L36" s="443"/>
      <c r="M36" s="259"/>
    </row>
    <row r="37" spans="1:13" ht="11.25" customHeight="1" thickBot="1">
      <c r="A37" s="355"/>
      <c r="B37" s="354"/>
      <c r="C37" s="354"/>
      <c r="D37" s="715" t="s">
        <v>418</v>
      </c>
      <c r="E37" s="716"/>
      <c r="F37" s="354"/>
      <c r="G37" s="355"/>
      <c r="H37" s="649"/>
      <c r="I37" s="259"/>
      <c r="J37" s="464" t="s">
        <v>75</v>
      </c>
      <c r="K37" s="388"/>
      <c r="L37" s="443"/>
      <c r="M37" s="259"/>
    </row>
    <row r="38" spans="1:13" ht="5.25" customHeight="1" thickBot="1">
      <c r="A38" s="355"/>
      <c r="B38" s="354"/>
      <c r="C38" s="354"/>
      <c r="D38" s="643"/>
      <c r="E38" s="644"/>
      <c r="F38" s="354"/>
      <c r="G38" s="355"/>
      <c r="H38" s="259"/>
      <c r="I38" s="259"/>
      <c r="J38" s="259"/>
      <c r="K38" s="259"/>
      <c r="L38" s="443"/>
      <c r="M38" s="259"/>
    </row>
    <row r="39" spans="1:13" ht="11.25" customHeight="1" thickBot="1">
      <c r="A39" s="355"/>
      <c r="B39" s="353"/>
      <c r="C39" s="354"/>
      <c r="D39" s="391" t="s">
        <v>419</v>
      </c>
      <c r="E39" s="444"/>
      <c r="F39" s="354"/>
      <c r="G39" s="355"/>
      <c r="H39" s="353"/>
      <c r="I39" s="354"/>
      <c r="J39" s="391" t="s">
        <v>417</v>
      </c>
      <c r="K39" s="388"/>
      <c r="L39" s="371"/>
      <c r="M39" s="259"/>
    </row>
    <row r="40" spans="1:13" ht="3.75" customHeight="1" thickBot="1">
      <c r="A40" s="355"/>
      <c r="B40" s="354"/>
      <c r="C40" s="354"/>
      <c r="D40" s="469"/>
      <c r="E40" s="461"/>
      <c r="F40" s="354"/>
      <c r="G40" s="355"/>
      <c r="H40" s="564"/>
      <c r="I40" s="354"/>
      <c r="J40" s="464"/>
      <c r="K40" s="388"/>
      <c r="L40" s="443"/>
      <c r="M40" s="259"/>
    </row>
    <row r="41" spans="1:13" ht="11.25" customHeight="1" thickBot="1">
      <c r="A41" s="355"/>
      <c r="B41" s="353"/>
      <c r="C41" s="354"/>
      <c r="D41" s="391" t="s">
        <v>704</v>
      </c>
      <c r="E41" s="461"/>
      <c r="F41" s="354"/>
      <c r="G41" s="355"/>
      <c r="H41" s="353"/>
      <c r="I41" s="354"/>
      <c r="J41" s="464" t="s">
        <v>467</v>
      </c>
      <c r="K41" s="388"/>
      <c r="L41" s="443"/>
      <c r="M41" s="259"/>
    </row>
    <row r="42" spans="1:13" ht="3" customHeight="1" thickBot="1">
      <c r="A42" s="355"/>
      <c r="B42" s="354"/>
      <c r="C42" s="354"/>
      <c r="D42" s="469"/>
      <c r="E42" s="461"/>
      <c r="F42" s="354"/>
      <c r="G42" s="355"/>
      <c r="H42" s="564"/>
      <c r="I42" s="259"/>
      <c r="J42" s="259"/>
      <c r="K42" s="390"/>
      <c r="L42" s="371"/>
      <c r="M42" s="259"/>
    </row>
    <row r="43" spans="1:13" ht="11.25" customHeight="1" thickBot="1">
      <c r="A43" s="470"/>
      <c r="B43" s="353"/>
      <c r="C43" s="354"/>
      <c r="D43" s="391" t="s">
        <v>420</v>
      </c>
      <c r="E43" s="444"/>
      <c r="F43" s="355"/>
      <c r="G43" s="355"/>
      <c r="H43" s="259"/>
      <c r="I43" s="259"/>
      <c r="J43" s="467"/>
      <c r="K43" s="259"/>
      <c r="L43" s="443"/>
      <c r="M43" s="259"/>
    </row>
    <row r="44" spans="1:13" ht="3" customHeight="1" thickBot="1">
      <c r="A44" s="470"/>
      <c r="B44" s="259"/>
      <c r="C44" s="354"/>
      <c r="D44" s="469"/>
      <c r="E44" s="461"/>
      <c r="F44" s="354"/>
      <c r="G44" s="355"/>
      <c r="H44" s="259"/>
      <c r="I44" s="259"/>
      <c r="J44" s="467"/>
      <c r="K44" s="259"/>
      <c r="L44" s="648"/>
      <c r="M44" s="259"/>
    </row>
    <row r="45" spans="1:13" ht="11.25" customHeight="1" thickBot="1">
      <c r="A45" s="355"/>
      <c r="B45" s="353"/>
      <c r="C45" s="354"/>
      <c r="D45" s="391" t="s">
        <v>633</v>
      </c>
      <c r="E45" s="461"/>
      <c r="F45" s="354"/>
      <c r="G45" s="355"/>
      <c r="H45" s="390"/>
      <c r="I45" s="390"/>
      <c r="J45" s="454" t="s">
        <v>425</v>
      </c>
      <c r="K45" s="390"/>
      <c r="L45" s="443"/>
      <c r="M45" s="259"/>
    </row>
    <row r="46" spans="1:13" ht="3" customHeight="1" thickBot="1">
      <c r="A46" s="355"/>
      <c r="B46" s="564"/>
      <c r="C46" s="354"/>
      <c r="E46" s="461"/>
      <c r="F46" s="354"/>
      <c r="G46" s="355"/>
      <c r="H46" s="390"/>
      <c r="I46" s="390"/>
      <c r="J46" s="389"/>
      <c r="K46" s="390"/>
      <c r="L46" s="455"/>
      <c r="M46" s="259"/>
    </row>
    <row r="47" spans="1:13" ht="11.25" customHeight="1" thickBot="1">
      <c r="A47" s="355"/>
      <c r="B47" s="353"/>
      <c r="C47" s="354"/>
      <c r="D47" s="391" t="s">
        <v>421</v>
      </c>
      <c r="E47" s="383"/>
      <c r="F47" s="354"/>
      <c r="G47" s="355"/>
      <c r="H47" s="387"/>
      <c r="I47" s="259"/>
      <c r="J47" s="750" t="s">
        <v>418</v>
      </c>
      <c r="K47" s="750"/>
      <c r="L47" s="751"/>
      <c r="M47" s="259"/>
    </row>
    <row r="48" spans="1:13" ht="3" customHeight="1" thickBot="1">
      <c r="A48" s="355"/>
      <c r="B48" s="354"/>
      <c r="C48" s="354"/>
      <c r="D48" s="391"/>
      <c r="E48" s="449"/>
      <c r="F48" s="354"/>
      <c r="G48" s="355"/>
      <c r="H48" s="387"/>
      <c r="I48" s="259"/>
      <c r="J48" s="557"/>
      <c r="K48" s="557"/>
      <c r="L48" s="558"/>
      <c r="M48" s="259"/>
    </row>
    <row r="49" spans="1:13" ht="11.25" customHeight="1" thickBot="1">
      <c r="A49" s="355"/>
      <c r="B49" s="353"/>
      <c r="C49" s="354"/>
      <c r="D49" s="391" t="s">
        <v>222</v>
      </c>
      <c r="E49" s="444"/>
      <c r="F49" s="354"/>
      <c r="G49" s="355"/>
      <c r="H49" s="353"/>
      <c r="I49" s="149"/>
      <c r="J49" s="391" t="s">
        <v>419</v>
      </c>
      <c r="K49" s="391"/>
      <c r="L49" s="443"/>
      <c r="M49" s="259"/>
    </row>
    <row r="50" spans="1:13" ht="3" customHeight="1" thickBot="1">
      <c r="A50" s="355"/>
      <c r="B50" s="354"/>
      <c r="C50" s="149"/>
      <c r="D50" s="448"/>
      <c r="E50" s="449"/>
      <c r="F50" s="354"/>
      <c r="G50" s="355"/>
      <c r="H50" s="354"/>
      <c r="I50" s="354"/>
      <c r="J50" s="448"/>
      <c r="K50" s="448"/>
      <c r="L50" s="443"/>
      <c r="M50" s="259"/>
    </row>
    <row r="51" spans="1:13" ht="11.25" customHeight="1" thickBot="1">
      <c r="A51" s="355"/>
      <c r="B51" s="353"/>
      <c r="C51" s="149"/>
      <c r="D51" s="391" t="s">
        <v>490</v>
      </c>
      <c r="E51" s="444"/>
      <c r="F51" s="354"/>
      <c r="G51" s="355"/>
      <c r="H51" s="353"/>
      <c r="I51" s="354"/>
      <c r="J51" s="391" t="s">
        <v>704</v>
      </c>
      <c r="K51" s="391"/>
      <c r="L51" s="444"/>
      <c r="M51" s="259"/>
    </row>
    <row r="52" spans="1:13" ht="3" customHeight="1" thickBot="1">
      <c r="A52" s="355"/>
      <c r="B52" s="149"/>
      <c r="C52" s="354"/>
      <c r="D52" s="448"/>
      <c r="E52" s="451"/>
      <c r="F52" s="354"/>
      <c r="G52" s="355"/>
      <c r="H52" s="259"/>
      <c r="I52" s="259"/>
      <c r="J52" s="259"/>
      <c r="K52" s="259"/>
      <c r="L52" s="449"/>
      <c r="M52" s="259"/>
    </row>
    <row r="53" spans="1:13" ht="11.25" customHeight="1" thickBot="1">
      <c r="A53" s="355"/>
      <c r="B53" s="353"/>
      <c r="C53" s="354"/>
      <c r="D53" s="391" t="s">
        <v>469</v>
      </c>
      <c r="E53" s="444"/>
      <c r="F53" s="354"/>
      <c r="G53" s="355"/>
      <c r="H53" s="353"/>
      <c r="I53" s="354"/>
      <c r="J53" s="391" t="s">
        <v>420</v>
      </c>
      <c r="K53" s="391"/>
      <c r="L53" s="371"/>
      <c r="M53" s="259"/>
    </row>
    <row r="54" spans="1:13" ht="3" customHeight="1" thickBot="1">
      <c r="A54" s="355"/>
      <c r="B54" s="354"/>
      <c r="C54" s="354"/>
      <c r="D54" s="450"/>
      <c r="E54" s="451"/>
      <c r="F54" s="354"/>
      <c r="G54" s="355"/>
      <c r="H54" s="149"/>
      <c r="I54" s="149"/>
      <c r="J54" s="448"/>
      <c r="K54" s="448"/>
      <c r="L54" s="371"/>
      <c r="M54" s="259"/>
    </row>
    <row r="55" spans="1:13" ht="11.25" customHeight="1" thickBot="1">
      <c r="A55" s="355"/>
      <c r="B55" s="353"/>
      <c r="C55" s="259"/>
      <c r="D55" s="391" t="s">
        <v>223</v>
      </c>
      <c r="E55" s="371"/>
      <c r="F55" s="354"/>
      <c r="G55" s="355"/>
      <c r="H55" s="353"/>
      <c r="I55" s="354"/>
      <c r="J55" s="391" t="s">
        <v>634</v>
      </c>
      <c r="K55" s="259"/>
      <c r="L55" s="444"/>
      <c r="M55" s="259"/>
    </row>
    <row r="56" spans="1:13" ht="3" customHeight="1" thickBot="1">
      <c r="A56" s="355"/>
      <c r="B56" s="259"/>
      <c r="C56" s="259"/>
      <c r="D56" s="259"/>
      <c r="E56" s="371"/>
      <c r="F56" s="354"/>
      <c r="G56" s="355"/>
      <c r="H56" s="259"/>
      <c r="I56" s="259"/>
      <c r="K56" s="259"/>
      <c r="L56" s="449"/>
      <c r="M56" s="259"/>
    </row>
    <row r="57" spans="1:13" ht="11.25" customHeight="1" thickBot="1">
      <c r="A57" s="355"/>
      <c r="B57" s="259"/>
      <c r="C57" s="259"/>
      <c r="D57" s="259"/>
      <c r="E57" s="371"/>
      <c r="F57" s="149"/>
      <c r="G57" s="352"/>
      <c r="H57" s="353"/>
      <c r="I57" s="354"/>
      <c r="J57" s="391" t="s">
        <v>421</v>
      </c>
      <c r="K57" s="391"/>
      <c r="L57" s="444"/>
      <c r="M57" s="259"/>
    </row>
    <row r="58" spans="1:13" ht="3" customHeight="1" thickBot="1">
      <c r="A58" s="355"/>
      <c r="B58" s="259"/>
      <c r="C58" s="259"/>
      <c r="D58" s="259"/>
      <c r="E58" s="371"/>
      <c r="F58" s="354"/>
      <c r="G58" s="355"/>
      <c r="H58" s="354"/>
      <c r="I58" s="354"/>
      <c r="J58" s="259"/>
      <c r="K58" s="450"/>
      <c r="L58" s="451"/>
      <c r="M58" s="259"/>
    </row>
    <row r="59" spans="1:13" ht="11.25" customHeight="1" thickBot="1">
      <c r="A59" s="355"/>
      <c r="B59" s="259"/>
      <c r="C59" s="259"/>
      <c r="D59" s="259"/>
      <c r="E59" s="371"/>
      <c r="F59" s="391"/>
      <c r="G59" s="352"/>
      <c r="H59" s="353"/>
      <c r="I59" s="354"/>
      <c r="J59" s="391" t="s">
        <v>222</v>
      </c>
      <c r="K59" s="356"/>
      <c r="L59" s="444"/>
      <c r="M59" s="259"/>
    </row>
    <row r="60" spans="1:14" ht="3" customHeight="1" thickBot="1">
      <c r="A60" s="352"/>
      <c r="B60" s="259"/>
      <c r="C60" s="259"/>
      <c r="D60" s="259"/>
      <c r="E60" s="371"/>
      <c r="F60" s="149"/>
      <c r="G60" s="352"/>
      <c r="H60" s="354"/>
      <c r="I60" s="354"/>
      <c r="J60" s="450"/>
      <c r="K60" s="450"/>
      <c r="L60" s="451"/>
      <c r="M60" s="358"/>
      <c r="N60" s="251"/>
    </row>
    <row r="61" spans="1:16" s="12" customFormat="1" ht="11.25" customHeight="1" thickBot="1">
      <c r="A61" s="352"/>
      <c r="B61" s="358"/>
      <c r="C61" s="358"/>
      <c r="D61" s="358"/>
      <c r="E61" s="359"/>
      <c r="F61" s="354"/>
      <c r="G61" s="355"/>
      <c r="H61" s="353"/>
      <c r="I61" s="354"/>
      <c r="J61" s="391" t="s">
        <v>490</v>
      </c>
      <c r="K61" s="391"/>
      <c r="L61" s="445"/>
      <c r="M61" s="358"/>
      <c r="N61" s="251"/>
      <c r="O61" s="251"/>
      <c r="P61" s="251"/>
    </row>
    <row r="62" spans="1:16" s="12" customFormat="1" ht="3" customHeight="1" thickBot="1">
      <c r="A62" s="355"/>
      <c r="B62" s="358"/>
      <c r="C62" s="358"/>
      <c r="D62" s="358"/>
      <c r="E62" s="359"/>
      <c r="F62" s="354"/>
      <c r="G62" s="355"/>
      <c r="H62" s="354"/>
      <c r="I62" s="354"/>
      <c r="J62" s="450"/>
      <c r="K62" s="450"/>
      <c r="L62" s="451"/>
      <c r="M62" s="358"/>
      <c r="N62" s="251"/>
      <c r="O62" s="251"/>
      <c r="P62" s="251"/>
    </row>
    <row r="63" spans="1:16" s="12" customFormat="1" ht="11.25" customHeight="1" thickBot="1">
      <c r="A63" s="355"/>
      <c r="B63" s="358"/>
      <c r="C63" s="358"/>
      <c r="D63" s="358"/>
      <c r="E63" s="359"/>
      <c r="F63" s="354"/>
      <c r="G63" s="355"/>
      <c r="H63" s="353"/>
      <c r="I63" s="354"/>
      <c r="J63" s="391" t="s">
        <v>469</v>
      </c>
      <c r="K63" s="391"/>
      <c r="L63" s="444"/>
      <c r="M63" s="358"/>
      <c r="N63" s="251"/>
      <c r="O63" s="251"/>
      <c r="P63" s="251"/>
    </row>
    <row r="64" spans="1:16" s="12" customFormat="1" ht="3" customHeight="1" thickBot="1">
      <c r="A64" s="355"/>
      <c r="B64" s="354"/>
      <c r="C64" s="354"/>
      <c r="D64" s="713"/>
      <c r="E64" s="714"/>
      <c r="F64" s="354"/>
      <c r="G64" s="355"/>
      <c r="H64" s="354"/>
      <c r="I64" s="354"/>
      <c r="J64" s="450"/>
      <c r="K64" s="450"/>
      <c r="L64" s="451"/>
      <c r="M64" s="358"/>
      <c r="N64" s="251"/>
      <c r="O64" s="251"/>
      <c r="P64" s="251"/>
    </row>
    <row r="65" spans="1:16" s="12" customFormat="1" ht="11.25" customHeight="1" thickBot="1">
      <c r="A65" s="355"/>
      <c r="B65" s="358"/>
      <c r="C65" s="354"/>
      <c r="D65" s="358"/>
      <c r="E65" s="359"/>
      <c r="F65" s="354"/>
      <c r="G65" s="355"/>
      <c r="H65" s="353"/>
      <c r="I65" s="358"/>
      <c r="J65" s="391" t="s">
        <v>223</v>
      </c>
      <c r="K65" s="358"/>
      <c r="L65" s="359"/>
      <c r="M65" s="358"/>
      <c r="N65" s="251"/>
      <c r="O65" s="251"/>
      <c r="P65" s="251"/>
    </row>
    <row r="66" spans="1:16" s="12" customFormat="1" ht="3.75" customHeight="1">
      <c r="A66" s="355"/>
      <c r="B66" s="354"/>
      <c r="C66" s="354"/>
      <c r="D66" s="713"/>
      <c r="E66" s="714"/>
      <c r="F66" s="354"/>
      <c r="G66" s="355"/>
      <c r="H66" s="354"/>
      <c r="I66" s="354"/>
      <c r="J66" s="357"/>
      <c r="K66" s="357"/>
      <c r="L66" s="446"/>
      <c r="M66" s="358"/>
      <c r="N66" s="251"/>
      <c r="O66" s="251"/>
      <c r="P66" s="251"/>
    </row>
    <row r="67" spans="1:16" s="12" customFormat="1" ht="3" customHeight="1">
      <c r="A67" s="355"/>
      <c r="B67" s="354"/>
      <c r="C67" s="354"/>
      <c r="D67" s="713"/>
      <c r="E67" s="714"/>
      <c r="F67" s="354"/>
      <c r="G67" s="355"/>
      <c r="H67" s="358"/>
      <c r="I67" s="358"/>
      <c r="J67" s="358"/>
      <c r="K67" s="358"/>
      <c r="L67" s="359"/>
      <c r="M67" s="358"/>
      <c r="N67" s="251"/>
      <c r="O67" s="251"/>
      <c r="P67" s="251"/>
    </row>
    <row r="68" spans="1:16" s="12" customFormat="1" ht="5.25" customHeight="1">
      <c r="A68" s="355"/>
      <c r="B68" s="354"/>
      <c r="C68" s="354"/>
      <c r="D68" s="357"/>
      <c r="E68" s="446"/>
      <c r="F68" s="354"/>
      <c r="G68" s="355"/>
      <c r="H68" s="354"/>
      <c r="I68" s="354"/>
      <c r="J68" s="357"/>
      <c r="K68" s="357"/>
      <c r="L68" s="446"/>
      <c r="M68" s="251"/>
      <c r="N68" s="251"/>
      <c r="O68" s="251"/>
      <c r="P68" s="251"/>
    </row>
    <row r="69" spans="1:16" s="12" customFormat="1" ht="15" customHeight="1">
      <c r="A69" s="706" t="s">
        <v>422</v>
      </c>
      <c r="B69" s="707"/>
      <c r="C69" s="707"/>
      <c r="D69" s="707"/>
      <c r="E69" s="457"/>
      <c r="F69" s="149"/>
      <c r="G69" s="706" t="s">
        <v>426</v>
      </c>
      <c r="H69" s="707"/>
      <c r="I69" s="707"/>
      <c r="J69" s="707"/>
      <c r="K69" s="733"/>
      <c r="L69" s="734"/>
      <c r="M69" s="251"/>
      <c r="N69" s="251"/>
      <c r="O69" s="251"/>
      <c r="P69" s="251"/>
    </row>
    <row r="70" spans="1:16" s="12" customFormat="1" ht="14.25" customHeight="1">
      <c r="A70" s="706" t="s">
        <v>119</v>
      </c>
      <c r="B70" s="726"/>
      <c r="C70" s="726"/>
      <c r="D70" s="726"/>
      <c r="E70" s="471"/>
      <c r="F70" s="149"/>
      <c r="G70" s="706" t="s">
        <v>120</v>
      </c>
      <c r="H70" s="726"/>
      <c r="I70" s="726"/>
      <c r="J70" s="726"/>
      <c r="K70" s="704"/>
      <c r="L70" s="705"/>
      <c r="M70" s="251"/>
      <c r="N70" s="251"/>
      <c r="O70" s="251"/>
      <c r="P70" s="251"/>
    </row>
    <row r="71" spans="1:16" s="12" customFormat="1" ht="12.75">
      <c r="A71" s="706" t="s">
        <v>355</v>
      </c>
      <c r="B71" s="707"/>
      <c r="C71" s="707"/>
      <c r="D71" s="707"/>
      <c r="E71" s="457"/>
      <c r="F71" s="149"/>
      <c r="G71" s="727" t="s">
        <v>118</v>
      </c>
      <c r="H71" s="707"/>
      <c r="I71" s="707"/>
      <c r="J71" s="707"/>
      <c r="K71" s="698"/>
      <c r="L71" s="699"/>
      <c r="M71" s="251"/>
      <c r="N71" s="251"/>
      <c r="O71" s="251"/>
      <c r="P71" s="251"/>
    </row>
    <row r="72" spans="1:16" s="12" customFormat="1" ht="15" customHeight="1">
      <c r="A72" s="453"/>
      <c r="B72" s="452"/>
      <c r="C72" s="452"/>
      <c r="D72" s="452"/>
      <c r="E72" s="458"/>
      <c r="F72" s="149"/>
      <c r="G72" s="352"/>
      <c r="H72" s="149"/>
      <c r="I72" s="149"/>
      <c r="J72" s="149"/>
      <c r="K72" s="149"/>
      <c r="L72" s="458"/>
      <c r="M72" s="251"/>
      <c r="N72" s="251"/>
      <c r="O72" s="251"/>
      <c r="P72" s="251"/>
    </row>
    <row r="73" spans="1:16" s="12" customFormat="1" ht="9.75" customHeight="1">
      <c r="A73" s="694" t="s">
        <v>470</v>
      </c>
      <c r="B73" s="695"/>
      <c r="C73" s="695"/>
      <c r="D73" s="695"/>
      <c r="E73" s="696"/>
      <c r="F73" s="146"/>
      <c r="G73" s="694" t="s">
        <v>470</v>
      </c>
      <c r="H73" s="695"/>
      <c r="I73" s="695"/>
      <c r="J73" s="695"/>
      <c r="K73" s="695"/>
      <c r="L73" s="359"/>
      <c r="M73" s="148"/>
      <c r="N73" s="148"/>
      <c r="O73" s="251"/>
      <c r="P73" s="251"/>
    </row>
    <row r="74" spans="1:12" ht="33.75" customHeight="1">
      <c r="A74" s="697"/>
      <c r="B74" s="695"/>
      <c r="C74" s="695"/>
      <c r="D74" s="695"/>
      <c r="E74" s="696"/>
      <c r="F74" s="146"/>
      <c r="G74" s="697"/>
      <c r="H74" s="695"/>
      <c r="I74" s="695"/>
      <c r="J74" s="695"/>
      <c r="K74" s="695"/>
      <c r="L74" s="371"/>
    </row>
    <row r="75" spans="1:12" ht="33.75" customHeight="1" thickBot="1">
      <c r="A75" s="472"/>
      <c r="B75" s="473"/>
      <c r="C75" s="473"/>
      <c r="D75" s="473"/>
      <c r="E75" s="474"/>
      <c r="F75" s="146"/>
      <c r="G75" s="708" t="s">
        <v>145</v>
      </c>
      <c r="H75" s="709"/>
      <c r="I75" s="709"/>
      <c r="J75" s="709"/>
      <c r="K75" s="709"/>
      <c r="L75" s="710"/>
    </row>
    <row r="76" spans="1:12" ht="2.25" customHeight="1">
      <c r="A76" s="28"/>
      <c r="B76" s="28"/>
      <c r="C76" s="28"/>
      <c r="D76" s="26"/>
      <c r="E76" s="22"/>
      <c r="F76" s="22"/>
      <c r="G76" s="22"/>
      <c r="H76" s="22"/>
      <c r="I76" s="22"/>
      <c r="J76" s="22"/>
      <c r="K76" s="22"/>
      <c r="L76" s="22"/>
    </row>
    <row r="77" spans="1:12" ht="3.75" customHeight="1">
      <c r="A77" s="146"/>
      <c r="B77" s="146"/>
      <c r="C77" s="146"/>
      <c r="D77" s="147"/>
      <c r="E77" s="148"/>
      <c r="F77" s="148"/>
      <c r="G77" s="148"/>
      <c r="H77" s="148"/>
      <c r="I77" s="148"/>
      <c r="J77" s="148"/>
      <c r="K77" s="149"/>
      <c r="L77" s="149"/>
    </row>
    <row r="78" spans="1:12" ht="3.75" customHeight="1">
      <c r="A78" s="148"/>
      <c r="B78" s="148"/>
      <c r="C78" s="148"/>
      <c r="D78" s="148"/>
      <c r="E78" s="148"/>
      <c r="F78" s="148"/>
      <c r="G78" s="148"/>
      <c r="H78" s="148"/>
      <c r="I78" s="148"/>
      <c r="J78" s="148"/>
      <c r="K78" s="148"/>
      <c r="L78" s="148"/>
    </row>
    <row r="79" spans="1:12" ht="19.5" customHeight="1">
      <c r="A79" s="693" t="s">
        <v>218</v>
      </c>
      <c r="B79" s="693"/>
      <c r="C79" s="693"/>
      <c r="D79" s="693"/>
      <c r="E79" s="693"/>
      <c r="F79" s="693"/>
      <c r="G79" s="693"/>
      <c r="H79" s="693"/>
      <c r="I79" s="693"/>
      <c r="J79" s="693"/>
      <c r="K79" s="693"/>
      <c r="L79" s="693"/>
    </row>
    <row r="80" spans="1:12" ht="3" customHeight="1" thickBot="1">
      <c r="A80" s="150"/>
      <c r="B80" s="150"/>
      <c r="C80" s="150"/>
      <c r="D80" s="79"/>
      <c r="E80" s="79"/>
      <c r="F80" s="79"/>
      <c r="G80" s="79"/>
      <c r="H80" s="150"/>
      <c r="I80" s="150"/>
      <c r="J80" s="150"/>
      <c r="K80" s="79"/>
      <c r="L80" s="79"/>
    </row>
    <row r="81" spans="1:12" ht="20.25" customHeight="1">
      <c r="A81" s="700" t="s">
        <v>423</v>
      </c>
      <c r="B81" s="701"/>
      <c r="C81" s="701"/>
      <c r="D81" s="701"/>
      <c r="E81" s="701"/>
      <c r="F81" s="701"/>
      <c r="G81" s="16"/>
      <c r="H81" s="711"/>
      <c r="I81" s="712"/>
      <c r="J81" s="712"/>
      <c r="K81" s="29"/>
      <c r="L81" s="17"/>
    </row>
    <row r="82" spans="1:12" ht="5.25" customHeight="1">
      <c r="A82" s="140"/>
      <c r="B82" s="141"/>
      <c r="C82" s="141"/>
      <c r="D82" s="141"/>
      <c r="E82" s="141"/>
      <c r="F82" s="141"/>
      <c r="G82" s="4"/>
      <c r="H82" s="702"/>
      <c r="I82" s="702"/>
      <c r="J82" s="702"/>
      <c r="K82" s="15"/>
      <c r="L82" s="8"/>
    </row>
    <row r="83" spans="1:12" ht="15" customHeight="1">
      <c r="A83" s="723" t="s">
        <v>491</v>
      </c>
      <c r="B83" s="724"/>
      <c r="C83" s="724"/>
      <c r="D83" s="724"/>
      <c r="E83" s="724"/>
      <c r="F83" s="724"/>
      <c r="G83" s="4"/>
      <c r="H83" s="703"/>
      <c r="I83" s="703"/>
      <c r="J83" s="703"/>
      <c r="K83" s="15"/>
      <c r="L83" s="8"/>
    </row>
    <row r="84" spans="1:12" ht="20.25" customHeight="1">
      <c r="A84" s="723" t="s">
        <v>97</v>
      </c>
      <c r="B84" s="724"/>
      <c r="C84" s="724"/>
      <c r="D84" s="724"/>
      <c r="E84" s="724"/>
      <c r="F84" s="724"/>
      <c r="G84" s="4"/>
      <c r="H84" s="691"/>
      <c r="I84" s="692"/>
      <c r="J84" s="692"/>
      <c r="K84" s="33"/>
      <c r="L84" s="34"/>
    </row>
    <row r="85" spans="1:12" ht="7.5" customHeight="1" thickBot="1">
      <c r="A85" s="18"/>
      <c r="B85" s="19"/>
      <c r="C85" s="19"/>
      <c r="D85" s="19"/>
      <c r="E85" s="19"/>
      <c r="F85" s="19"/>
      <c r="G85" s="19"/>
      <c r="H85" s="19"/>
      <c r="I85" s="19"/>
      <c r="J85" s="19"/>
      <c r="K85" s="19"/>
      <c r="L85" s="20"/>
    </row>
    <row r="86" spans="1:12" ht="12.75" customHeight="1">
      <c r="A86" s="301"/>
      <c r="B86" s="301"/>
      <c r="C86" s="301"/>
      <c r="D86" s="301"/>
      <c r="E86" s="301"/>
      <c r="F86" s="301"/>
      <c r="G86" s="301"/>
      <c r="H86" s="301"/>
      <c r="I86" s="301"/>
      <c r="J86" s="301"/>
      <c r="K86" s="725" t="str">
        <f>'Cover Page'!$K$39</f>
        <v>Rev 08/03/12</v>
      </c>
      <c r="L86" s="725"/>
    </row>
    <row r="87" spans="1:12" ht="12.75" customHeight="1">
      <c r="A87" s="302"/>
      <c r="B87" s="302"/>
      <c r="C87" s="302"/>
      <c r="D87" s="302"/>
      <c r="E87" s="302"/>
      <c r="F87" s="302"/>
      <c r="G87" s="302"/>
      <c r="H87" s="302"/>
      <c r="I87" s="302"/>
      <c r="J87" s="302"/>
      <c r="K87" s="690" t="s">
        <v>473</v>
      </c>
      <c r="L87" s="690"/>
    </row>
    <row r="88" spans="1:12" ht="18.75" customHeight="1">
      <c r="A88" s="300"/>
      <c r="B88" s="300"/>
      <c r="C88" s="300"/>
      <c r="D88" s="300"/>
      <c r="E88" s="300"/>
      <c r="F88" s="300"/>
      <c r="G88" s="300"/>
      <c r="H88" s="300"/>
      <c r="I88" s="300"/>
      <c r="J88" s="300"/>
      <c r="K88" s="300"/>
      <c r="L88" s="300"/>
    </row>
    <row r="89" spans="1:12" ht="13.5" customHeight="1">
      <c r="A89" s="722"/>
      <c r="B89" s="722"/>
      <c r="C89" s="722"/>
      <c r="D89" s="722"/>
      <c r="E89" s="722"/>
      <c r="F89" s="722"/>
      <c r="G89" s="722"/>
      <c r="H89" s="722"/>
      <c r="I89" s="722"/>
      <c r="J89" s="722"/>
      <c r="K89" s="722"/>
      <c r="L89" s="722"/>
    </row>
    <row r="90" spans="1:14" ht="13.5" customHeight="1">
      <c r="A90" s="722"/>
      <c r="B90" s="722"/>
      <c r="C90" s="722"/>
      <c r="D90" s="722"/>
      <c r="E90" s="722"/>
      <c r="F90" s="722"/>
      <c r="G90" s="722"/>
      <c r="H90" s="722"/>
      <c r="I90" s="722"/>
      <c r="J90" s="722"/>
      <c r="K90" s="722"/>
      <c r="L90" s="722"/>
      <c r="M90" s="252"/>
      <c r="N90" s="252"/>
    </row>
    <row r="91" spans="1:16" s="14" customFormat="1" ht="13.5" customHeight="1">
      <c r="A91" s="721"/>
      <c r="B91" s="721"/>
      <c r="C91" s="721"/>
      <c r="D91" s="721"/>
      <c r="E91" s="721"/>
      <c r="F91" s="721"/>
      <c r="G91" s="721"/>
      <c r="H91" s="721"/>
      <c r="I91" s="721"/>
      <c r="J91" s="721"/>
      <c r="K91" s="721"/>
      <c r="L91" s="721"/>
      <c r="M91" s="252"/>
      <c r="N91" s="252"/>
      <c r="O91" s="252"/>
      <c r="P91" s="252"/>
    </row>
    <row r="92" spans="1:16" s="14" customFormat="1" ht="14.25" customHeight="1">
      <c r="A92" s="720"/>
      <c r="B92" s="720"/>
      <c r="C92" s="720"/>
      <c r="D92" s="720"/>
      <c r="E92" s="720"/>
      <c r="F92" s="720"/>
      <c r="G92" s="720"/>
      <c r="H92" s="720"/>
      <c r="I92" s="720"/>
      <c r="J92" s="720"/>
      <c r="K92" s="720"/>
      <c r="L92" s="720"/>
      <c r="M92" s="252"/>
      <c r="N92" s="252"/>
      <c r="O92" s="252"/>
      <c r="P92" s="252"/>
    </row>
    <row r="93" spans="1:16" s="14" customFormat="1" ht="13.5" customHeight="1">
      <c r="A93" s="21"/>
      <c r="B93" s="21"/>
      <c r="C93" s="21"/>
      <c r="D93" s="21"/>
      <c r="E93" s="21"/>
      <c r="F93" s="21"/>
      <c r="G93" s="21"/>
      <c r="H93" s="21"/>
      <c r="I93" s="21"/>
      <c r="J93" s="21"/>
      <c r="K93" s="21"/>
      <c r="L93" s="21"/>
      <c r="M93" s="148"/>
      <c r="N93" s="148"/>
      <c r="O93" s="252"/>
      <c r="P93" s="252"/>
    </row>
  </sheetData>
  <sheetProtection password="C71C" sheet="1" objects="1" scenarios="1"/>
  <mergeCells count="43">
    <mergeCell ref="A1:L5"/>
    <mergeCell ref="A13:L13"/>
    <mergeCell ref="K69:L69"/>
    <mergeCell ref="D67:E67"/>
    <mergeCell ref="A69:D69"/>
    <mergeCell ref="A6:L6"/>
    <mergeCell ref="A14:L14"/>
    <mergeCell ref="A7:L7"/>
    <mergeCell ref="A9:L9"/>
    <mergeCell ref="A8:L8"/>
    <mergeCell ref="A12:L12"/>
    <mergeCell ref="D66:E66"/>
    <mergeCell ref="G69:J69"/>
    <mergeCell ref="A15:E16"/>
    <mergeCell ref="G15:L16"/>
    <mergeCell ref="J47:L47"/>
    <mergeCell ref="D37:E37"/>
    <mergeCell ref="A10:L10"/>
    <mergeCell ref="A11:L11"/>
    <mergeCell ref="A92:L92"/>
    <mergeCell ref="A91:L91"/>
    <mergeCell ref="A90:L90"/>
    <mergeCell ref="A89:L89"/>
    <mergeCell ref="A84:F84"/>
    <mergeCell ref="K86:L86"/>
    <mergeCell ref="G73:K74"/>
    <mergeCell ref="G70:J70"/>
    <mergeCell ref="G71:J71"/>
    <mergeCell ref="J21:L21"/>
    <mergeCell ref="A70:D70"/>
    <mergeCell ref="A83:F83"/>
    <mergeCell ref="K70:L70"/>
    <mergeCell ref="A71:D71"/>
    <mergeCell ref="G75:L75"/>
    <mergeCell ref="H81:J81"/>
    <mergeCell ref="D64:E64"/>
    <mergeCell ref="K87:L87"/>
    <mergeCell ref="H84:J84"/>
    <mergeCell ref="A79:L79"/>
    <mergeCell ref="A73:E74"/>
    <mergeCell ref="K71:L71"/>
    <mergeCell ref="A81:F81"/>
    <mergeCell ref="H82:J83"/>
  </mergeCells>
  <hyperlinks>
    <hyperlink ref="D39" location="LTG!Print_Area" display="Lighting"/>
    <hyperlink ref="D43" location="'HVAC FORM'!A1" display="HVAC* "/>
    <hyperlink ref="J22" location="AGRMT!Print_Area" display="Signed Final Application Agreement"/>
    <hyperlink ref="J20" location="CUSTINFO!Print_Area" display="Customer/Contractor Information"/>
    <hyperlink ref="D49" location="'REFRIG FORM'!Print_Area" display="Refrigeration "/>
    <hyperlink ref="J53" location="'HVAC FORM'!A1" display="HVAC* "/>
    <hyperlink ref="D20" location="CUSTINFO!Print_Area" display="Customer/Contractor Information"/>
    <hyperlink ref="J20:L20" location="'CUSTOMER INFO'!A1" display="Customer/Contractor Information"/>
    <hyperlink ref="D20:E20" location="'CUSTOMER INFO'!A1" display="Customer/Contractor Information"/>
    <hyperlink ref="J59" location="'REFRIG FORM'!Print_Area" display="Refrigeration "/>
    <hyperlink ref="D39:E39" location="'LIGHTING FORM'!Print_Area" display="Lighting (p.8-9)"/>
    <hyperlink ref="J20:K20" location="'CUSTOMER INFO'!A1" display="Customer/Contractor Information"/>
    <hyperlink ref="D32" location="'CUSTOM FORM'!Print_Titles" display="Custom Incentives Worksheet"/>
    <hyperlink ref="D47" location="'INSULATION FORM'!A1" display="Insulation"/>
    <hyperlink ref="J49" location="'LIGHTING FORM'!Print_Area" display="Rerofit Lighting* "/>
    <hyperlink ref="J22:L24" location="'AGREEMENT&amp;SIGNATURE'!A33" display="'AGREEMENT&amp;SIGNATURE'!A33"/>
    <hyperlink ref="D53" location="'MOTORS &amp; VFD FORM'!A1" display="VSD and Motors* "/>
    <hyperlink ref="D55" location="'TECH STUDY FORM'!A1" display="Custom/Technical Study "/>
    <hyperlink ref="D51" location="APPLIANCES!A1" display="Appliances "/>
    <hyperlink ref="J65" location="'CUSTOM FORM'!Print_Titles" display="Custom/Technical Study "/>
    <hyperlink ref="J61" location="APPLIANCES!A1" display="Appliances "/>
    <hyperlink ref="J63" location="'MOTORS &amp; VFD FORM'!A1" display="VSD and Motors* "/>
    <hyperlink ref="J57" location="'INSULATION FORM'!A1" display="Insulation"/>
    <hyperlink ref="D45" location="'DHP  FORM'!A1" display="HVAC* "/>
    <hyperlink ref="J55" location="'DHP  FORM'!A1" display="HVAC* "/>
    <hyperlink ref="J39" location="'CUSTOM FORM'!Print_Titles" display="Custom Incentives Worksheet"/>
  </hyperlinks>
  <printOptions horizontalCentered="1" verticalCentered="1"/>
  <pageMargins left="0.2" right="0.2" top="0.25" bottom="1.01" header="0.25" footer="0.25"/>
  <pageSetup fitToHeight="1" fitToWidth="1" horizontalDpi="600" verticalDpi="600" orientation="portrait" scale="82" r:id="rId1"/>
</worksheet>
</file>

<file path=xl/worksheets/sheet3.xml><?xml version="1.0" encoding="utf-8"?>
<worksheet xmlns="http://schemas.openxmlformats.org/spreadsheetml/2006/main" xmlns:r="http://schemas.openxmlformats.org/officeDocument/2006/relationships">
  <sheetPr>
    <tabColor indexed="32"/>
  </sheetPr>
  <dimension ref="A1:AN97"/>
  <sheetViews>
    <sheetView showGridLines="0" showZeros="0" zoomScaleSheetLayoutView="115" zoomScalePageLayoutView="0" workbookViewId="0" topLeftCell="A1">
      <selection activeCell="C11" sqref="C11"/>
    </sheetView>
  </sheetViews>
  <sheetFormatPr defaultColWidth="9.140625" defaultRowHeight="12.75"/>
  <cols>
    <col min="1" max="1" width="27.28125" style="11" customWidth="1"/>
    <col min="2" max="2" width="1.1484375" style="11" customWidth="1"/>
    <col min="3" max="3" width="2.140625" style="11" customWidth="1"/>
    <col min="4" max="4" width="11.28125" style="11" customWidth="1"/>
    <col min="5" max="5" width="20.140625" style="11" customWidth="1"/>
    <col min="6" max="6" width="1.421875" style="11" customWidth="1"/>
    <col min="7" max="7" width="2.140625" style="11" customWidth="1"/>
    <col min="8" max="8" width="17.28125" style="11" customWidth="1"/>
    <col min="9" max="9" width="12.421875" style="11" customWidth="1"/>
    <col min="10" max="10" width="1.421875" style="11" customWidth="1"/>
    <col min="11" max="11" width="2.00390625" style="11" customWidth="1"/>
    <col min="12" max="12" width="0.9921875" style="11" customWidth="1"/>
    <col min="13" max="13" width="11.28125" style="11" customWidth="1"/>
    <col min="14" max="14" width="7.00390625" style="11" customWidth="1"/>
    <col min="15" max="15" width="4.00390625" style="11" customWidth="1"/>
    <col min="17" max="17" width="0" style="0" hidden="1" customWidth="1"/>
    <col min="39" max="16384" width="9.140625" style="11" customWidth="1"/>
  </cols>
  <sheetData>
    <row r="1" spans="1:15" ht="22.5">
      <c r="A1" s="836" t="s">
        <v>484</v>
      </c>
      <c r="B1" s="837"/>
      <c r="C1" s="837"/>
      <c r="D1" s="837"/>
      <c r="E1" s="837"/>
      <c r="F1" s="837"/>
      <c r="G1" s="837"/>
      <c r="H1" s="837"/>
      <c r="I1" s="837"/>
      <c r="J1" s="837"/>
      <c r="K1" s="837"/>
      <c r="L1" s="837"/>
      <c r="M1" s="837"/>
      <c r="N1" s="837"/>
      <c r="O1" s="837"/>
    </row>
    <row r="2" spans="1:15" ht="24" customHeight="1">
      <c r="A2" s="836" t="s">
        <v>483</v>
      </c>
      <c r="B2" s="837"/>
      <c r="C2" s="837"/>
      <c r="D2" s="837"/>
      <c r="E2" s="837"/>
      <c r="F2" s="837"/>
      <c r="G2" s="837"/>
      <c r="H2" s="837"/>
      <c r="I2" s="837"/>
      <c r="J2" s="837"/>
      <c r="K2" s="837"/>
      <c r="L2" s="837"/>
      <c r="M2" s="837"/>
      <c r="N2" s="837"/>
      <c r="O2" s="837"/>
    </row>
    <row r="3" ht="1.5" customHeight="1" hidden="1"/>
    <row r="4" spans="1:15" ht="27" customHeight="1">
      <c r="A4" s="836" t="s">
        <v>636</v>
      </c>
      <c r="B4" s="837"/>
      <c r="C4" s="837"/>
      <c r="D4" s="837"/>
      <c r="E4" s="837"/>
      <c r="F4" s="837"/>
      <c r="G4" s="837"/>
      <c r="H4" s="837"/>
      <c r="I4" s="837"/>
      <c r="J4" s="837"/>
      <c r="K4" s="837"/>
      <c r="L4" s="837"/>
      <c r="M4" s="837"/>
      <c r="N4" s="837"/>
      <c r="O4" s="837"/>
    </row>
    <row r="5" spans="1:15" ht="18" customHeight="1">
      <c r="A5" s="838" t="s">
        <v>228</v>
      </c>
      <c r="B5" s="838"/>
      <c r="C5" s="838"/>
      <c r="D5" s="838"/>
      <c r="E5" s="838"/>
      <c r="F5" s="838"/>
      <c r="G5" s="838"/>
      <c r="H5" s="838"/>
      <c r="I5" s="839"/>
      <c r="J5" s="839"/>
      <c r="K5" s="839"/>
      <c r="L5" s="839"/>
      <c r="M5" s="839"/>
      <c r="N5" s="839"/>
      <c r="O5" s="839"/>
    </row>
    <row r="6" spans="1:15" ht="7.5" customHeight="1">
      <c r="A6" s="838"/>
      <c r="B6" s="838"/>
      <c r="C6" s="838"/>
      <c r="D6" s="838"/>
      <c r="E6" s="838"/>
      <c r="F6" s="838"/>
      <c r="G6" s="838"/>
      <c r="H6" s="838"/>
      <c r="I6" s="839"/>
      <c r="J6" s="839"/>
      <c r="K6" s="839"/>
      <c r="L6" s="839"/>
      <c r="M6" s="839"/>
      <c r="N6" s="839"/>
      <c r="O6" s="839"/>
    </row>
    <row r="7" spans="1:15" ht="4.5" customHeight="1">
      <c r="A7" s="838"/>
      <c r="B7" s="838"/>
      <c r="C7" s="838"/>
      <c r="D7" s="838"/>
      <c r="E7" s="838"/>
      <c r="F7" s="838"/>
      <c r="G7" s="838"/>
      <c r="H7" s="838"/>
      <c r="I7" s="839"/>
      <c r="J7" s="839"/>
      <c r="K7" s="839"/>
      <c r="L7" s="839"/>
      <c r="M7" s="839"/>
      <c r="N7" s="839"/>
      <c r="O7" s="839"/>
    </row>
    <row r="8" spans="1:15" ht="9.75" customHeight="1">
      <c r="A8" s="840" t="s">
        <v>92</v>
      </c>
      <c r="B8" s="841"/>
      <c r="C8" s="841"/>
      <c r="D8" s="841"/>
      <c r="E8" s="841"/>
      <c r="F8" s="841"/>
      <c r="G8" s="841"/>
      <c r="H8" s="841"/>
      <c r="I8" s="841"/>
      <c r="J8" s="841"/>
      <c r="K8" s="841"/>
      <c r="L8" s="841"/>
      <c r="M8" s="841"/>
      <c r="N8" s="841"/>
      <c r="O8" s="842"/>
    </row>
    <row r="9" spans="1:15" ht="9.75" customHeight="1">
      <c r="A9" s="755"/>
      <c r="B9" s="756"/>
      <c r="C9" s="756"/>
      <c r="D9" s="756"/>
      <c r="E9" s="756"/>
      <c r="F9" s="756"/>
      <c r="G9" s="756"/>
      <c r="H9" s="756"/>
      <c r="I9" s="756"/>
      <c r="J9" s="756"/>
      <c r="K9" s="756"/>
      <c r="L9" s="756"/>
      <c r="M9" s="756"/>
      <c r="N9" s="756"/>
      <c r="O9" s="757"/>
    </row>
    <row r="10" spans="1:38" ht="9.75" customHeight="1">
      <c r="A10" s="241"/>
      <c r="B10" s="242"/>
      <c r="C10" s="242"/>
      <c r="D10" s="242"/>
      <c r="E10" s="242"/>
      <c r="F10" s="242"/>
      <c r="G10" s="242"/>
      <c r="H10" s="242"/>
      <c r="I10" s="242"/>
      <c r="J10" s="242"/>
      <c r="K10" s="242"/>
      <c r="L10" s="242"/>
      <c r="M10" s="242"/>
      <c r="N10" s="242"/>
      <c r="O10" s="243"/>
      <c r="P10" s="66"/>
      <c r="Q10" s="66"/>
      <c r="R10" s="66"/>
      <c r="S10" s="66"/>
      <c r="T10" s="66"/>
      <c r="U10" s="66"/>
      <c r="V10" s="66"/>
      <c r="W10" s="66"/>
      <c r="X10" s="66"/>
      <c r="Y10" s="66"/>
      <c r="Z10" s="66"/>
      <c r="AA10" s="66"/>
      <c r="AB10" s="66"/>
      <c r="AC10" s="66"/>
      <c r="AD10" s="66"/>
      <c r="AE10" s="66"/>
      <c r="AF10" s="66"/>
      <c r="AG10" s="66"/>
      <c r="AH10" s="66"/>
      <c r="AI10" s="66"/>
      <c r="AJ10" s="66"/>
      <c r="AK10" s="66"/>
      <c r="AL10" s="66"/>
    </row>
    <row r="11" spans="1:17" ht="12" customHeight="1">
      <c r="A11" s="163" t="s">
        <v>266</v>
      </c>
      <c r="B11" s="53"/>
      <c r="C11" s="289"/>
      <c r="D11" s="819" t="s">
        <v>209</v>
      </c>
      <c r="E11" s="820"/>
      <c r="F11" s="53"/>
      <c r="G11" s="289"/>
      <c r="H11" s="844" t="s">
        <v>210</v>
      </c>
      <c r="I11" s="844"/>
      <c r="J11" s="53"/>
      <c r="K11" s="53"/>
      <c r="L11" s="53"/>
      <c r="M11" s="53"/>
      <c r="N11" s="53"/>
      <c r="O11" s="162"/>
      <c r="Q11" s="86" t="s">
        <v>361</v>
      </c>
    </row>
    <row r="12" spans="1:17" ht="18" customHeight="1">
      <c r="A12" s="167"/>
      <c r="B12" s="5"/>
      <c r="C12" s="54"/>
      <c r="D12" s="820"/>
      <c r="E12" s="820"/>
      <c r="F12" s="5"/>
      <c r="G12" s="54"/>
      <c r="H12" s="844"/>
      <c r="I12" s="844"/>
      <c r="J12" s="137"/>
      <c r="K12" s="137"/>
      <c r="L12" s="137"/>
      <c r="M12" s="137"/>
      <c r="N12" s="137"/>
      <c r="O12" s="164"/>
      <c r="P12" s="250"/>
      <c r="Q12" s="86" t="s">
        <v>362</v>
      </c>
    </row>
    <row r="13" spans="1:17" ht="6" customHeight="1">
      <c r="A13" s="165"/>
      <c r="B13" s="54"/>
      <c r="C13" s="54"/>
      <c r="D13" s="221"/>
      <c r="E13" s="221"/>
      <c r="F13" s="123"/>
      <c r="G13" s="123"/>
      <c r="H13" s="54"/>
      <c r="I13" s="54"/>
      <c r="J13" s="54"/>
      <c r="K13" s="54"/>
      <c r="L13" s="54"/>
      <c r="M13" s="54"/>
      <c r="N13" s="54"/>
      <c r="O13" s="164"/>
      <c r="Q13" s="86" t="s">
        <v>363</v>
      </c>
    </row>
    <row r="14" spans="1:38" ht="11.25" customHeight="1">
      <c r="A14" s="166" t="s">
        <v>224</v>
      </c>
      <c r="B14" s="56"/>
      <c r="C14" s="5"/>
      <c r="D14" s="278" t="s">
        <v>204</v>
      </c>
      <c r="E14" s="290"/>
      <c r="F14" s="145"/>
      <c r="G14" s="145"/>
      <c r="H14" s="280" t="s">
        <v>339</v>
      </c>
      <c r="I14" s="845"/>
      <c r="J14" s="845"/>
      <c r="K14" s="845"/>
      <c r="L14" s="376"/>
      <c r="M14" s="244"/>
      <c r="N14" s="244"/>
      <c r="O14" s="246"/>
      <c r="AL14" s="11"/>
    </row>
    <row r="15" spans="1:40" ht="1.5" customHeight="1">
      <c r="A15" s="167"/>
      <c r="B15" s="5"/>
      <c r="C15" s="5"/>
      <c r="D15" s="279"/>
      <c r="E15" s="268"/>
      <c r="F15" s="221"/>
      <c r="G15" s="221"/>
      <c r="H15" s="221"/>
      <c r="I15" s="221"/>
      <c r="J15" s="843"/>
      <c r="K15" s="843"/>
      <c r="L15" s="372"/>
      <c r="M15" s="54"/>
      <c r="N15" s="54"/>
      <c r="O15" s="168"/>
      <c r="P15" s="54"/>
      <c r="Q15" s="54"/>
      <c r="AM15"/>
      <c r="AN15"/>
    </row>
    <row r="16" spans="1:40" ht="12" customHeight="1">
      <c r="A16" s="167"/>
      <c r="B16" s="5"/>
      <c r="C16" s="5"/>
      <c r="D16" s="278" t="s">
        <v>134</v>
      </c>
      <c r="E16" s="288"/>
      <c r="F16" s="824"/>
      <c r="G16" s="824"/>
      <c r="H16" s="221"/>
      <c r="I16" s="823" t="s">
        <v>205</v>
      </c>
      <c r="J16" s="823"/>
      <c r="K16" s="5"/>
      <c r="L16" s="5"/>
      <c r="M16" s="5"/>
      <c r="N16" s="5"/>
      <c r="O16" s="164"/>
      <c r="Q16" s="86"/>
      <c r="AM16"/>
      <c r="AN16"/>
    </row>
    <row r="17" spans="1:17" ht="17.25" customHeight="1">
      <c r="A17" s="169" t="s">
        <v>229</v>
      </c>
      <c r="B17" s="83"/>
      <c r="C17" s="83"/>
      <c r="D17" s="83"/>
      <c r="E17" s="83"/>
      <c r="F17" s="83"/>
      <c r="G17" s="83"/>
      <c r="H17" s="84"/>
      <c r="I17" s="84"/>
      <c r="J17" s="84"/>
      <c r="K17" s="84"/>
      <c r="L17" s="84"/>
      <c r="M17" s="5"/>
      <c r="N17" s="5"/>
      <c r="O17" s="164"/>
      <c r="Q17" s="86"/>
    </row>
    <row r="18" spans="1:15" ht="0.75" customHeight="1">
      <c r="A18" s="170"/>
      <c r="B18" s="54"/>
      <c r="C18" s="54"/>
      <c r="D18" s="221"/>
      <c r="E18" s="221"/>
      <c r="F18" s="221"/>
      <c r="G18" s="221"/>
      <c r="H18" s="221"/>
      <c r="I18" s="54"/>
      <c r="J18" s="54"/>
      <c r="K18" s="54"/>
      <c r="L18" s="54"/>
      <c r="M18" s="54"/>
      <c r="N18" s="54"/>
      <c r="O18" s="168"/>
    </row>
    <row r="19" spans="1:15" ht="3" customHeight="1">
      <c r="A19" s="169"/>
      <c r="B19" s="83"/>
      <c r="C19" s="83"/>
      <c r="D19" s="83"/>
      <c r="E19" s="83"/>
      <c r="F19" s="83"/>
      <c r="G19" s="83"/>
      <c r="H19" s="84"/>
      <c r="I19" s="84"/>
      <c r="J19" s="84"/>
      <c r="K19" s="84"/>
      <c r="L19" s="84"/>
      <c r="M19" s="84"/>
      <c r="N19" s="84"/>
      <c r="O19" s="171"/>
    </row>
    <row r="20" spans="1:15" ht="9" customHeight="1">
      <c r="A20" s="225" t="s">
        <v>155</v>
      </c>
      <c r="B20" s="226"/>
      <c r="C20" s="289"/>
      <c r="D20" s="38"/>
      <c r="E20" s="172" t="s">
        <v>163</v>
      </c>
      <c r="F20" s="78"/>
      <c r="G20" s="289"/>
      <c r="H20" s="73"/>
      <c r="I20" s="173" t="s">
        <v>171</v>
      </c>
      <c r="J20" s="6"/>
      <c r="K20" s="289"/>
      <c r="L20" s="377"/>
      <c r="M20" s="174"/>
      <c r="N20" s="174"/>
      <c r="O20" s="175"/>
    </row>
    <row r="21" spans="1:38" ht="3" customHeight="1">
      <c r="A21" s="225"/>
      <c r="B21" s="226"/>
      <c r="C21" s="38"/>
      <c r="D21" s="38"/>
      <c r="E21" s="73"/>
      <c r="F21" s="5"/>
      <c r="G21" s="5"/>
      <c r="H21" s="74"/>
      <c r="I21" s="74"/>
      <c r="J21" s="5"/>
      <c r="K21" s="230"/>
      <c r="L21" s="230"/>
      <c r="M21" s="174"/>
      <c r="N21" s="174"/>
      <c r="O21" s="175"/>
      <c r="P21" s="2"/>
      <c r="Q21" s="2"/>
      <c r="R21" s="2"/>
      <c r="S21" s="2"/>
      <c r="T21" s="2"/>
      <c r="U21" s="2"/>
      <c r="V21" s="2"/>
      <c r="W21" s="2"/>
      <c r="X21" s="2"/>
      <c r="Y21" s="2"/>
      <c r="Z21" s="2"/>
      <c r="AA21" s="2"/>
      <c r="AB21" s="2"/>
      <c r="AC21" s="2"/>
      <c r="AD21" s="2"/>
      <c r="AE21" s="2"/>
      <c r="AF21" s="2"/>
      <c r="AG21" s="2"/>
      <c r="AH21" s="2"/>
      <c r="AI21" s="2"/>
      <c r="AJ21" s="2"/>
      <c r="AK21" s="2"/>
      <c r="AL21" s="2"/>
    </row>
    <row r="22" spans="1:15" ht="9" customHeight="1">
      <c r="A22" s="225" t="s">
        <v>156</v>
      </c>
      <c r="B22" s="226"/>
      <c r="C22" s="289"/>
      <c r="D22" s="38"/>
      <c r="E22" s="173" t="s">
        <v>164</v>
      </c>
      <c r="F22" s="13"/>
      <c r="G22" s="289"/>
      <c r="H22" s="74"/>
      <c r="I22" s="172" t="s">
        <v>172</v>
      </c>
      <c r="J22" s="6"/>
      <c r="K22" s="289"/>
      <c r="L22" s="377"/>
      <c r="M22" s="174"/>
      <c r="N22" s="174"/>
      <c r="O22" s="175"/>
    </row>
    <row r="23" spans="1:38" ht="3" customHeight="1">
      <c r="A23" s="176"/>
      <c r="B23" s="73"/>
      <c r="C23" s="5"/>
      <c r="D23" s="38"/>
      <c r="E23" s="74"/>
      <c r="F23" s="13"/>
      <c r="G23" s="230"/>
      <c r="H23" s="75"/>
      <c r="I23" s="75"/>
      <c r="J23" s="6"/>
      <c r="K23" s="230"/>
      <c r="L23" s="230"/>
      <c r="M23" s="174"/>
      <c r="N23" s="174"/>
      <c r="O23" s="175"/>
      <c r="P23" s="2"/>
      <c r="Q23" s="2"/>
      <c r="R23" s="2"/>
      <c r="S23" s="2"/>
      <c r="T23" s="2"/>
      <c r="U23" s="2"/>
      <c r="V23" s="2"/>
      <c r="W23" s="2"/>
      <c r="X23" s="2"/>
      <c r="Y23" s="2"/>
      <c r="Z23" s="2"/>
      <c r="AA23" s="2"/>
      <c r="AB23" s="2"/>
      <c r="AC23" s="2"/>
      <c r="AD23" s="2"/>
      <c r="AE23" s="2"/>
      <c r="AF23" s="2"/>
      <c r="AG23" s="2"/>
      <c r="AH23" s="2"/>
      <c r="AI23" s="2"/>
      <c r="AJ23" s="2"/>
      <c r="AK23" s="2"/>
      <c r="AL23" s="2"/>
    </row>
    <row r="24" spans="1:15" ht="9" customHeight="1">
      <c r="A24" s="225" t="s">
        <v>196</v>
      </c>
      <c r="B24" s="224"/>
      <c r="C24" s="289"/>
      <c r="D24" s="38"/>
      <c r="E24" s="72" t="s">
        <v>165</v>
      </c>
      <c r="F24" s="13"/>
      <c r="G24" s="289"/>
      <c r="H24" s="73"/>
      <c r="I24" s="173" t="s">
        <v>173</v>
      </c>
      <c r="J24" s="6"/>
      <c r="K24" s="289"/>
      <c r="L24" s="377"/>
      <c r="M24" s="174"/>
      <c r="N24" s="174"/>
      <c r="O24" s="175"/>
    </row>
    <row r="25" spans="1:38" ht="3" customHeight="1">
      <c r="A25" s="177"/>
      <c r="B25" s="224"/>
      <c r="C25" s="38"/>
      <c r="D25" s="4"/>
      <c r="E25" s="73"/>
      <c r="F25" s="13"/>
      <c r="G25" s="230"/>
      <c r="H25" s="71"/>
      <c r="I25" s="71"/>
      <c r="J25" s="15"/>
      <c r="K25" s="4"/>
      <c r="L25" s="4"/>
      <c r="M25" s="178"/>
      <c r="N25" s="178"/>
      <c r="O25" s="175"/>
      <c r="P25" s="2"/>
      <c r="Q25" s="2"/>
      <c r="R25" s="2"/>
      <c r="S25" s="2"/>
      <c r="T25" s="2"/>
      <c r="U25" s="2"/>
      <c r="V25" s="2"/>
      <c r="W25" s="2"/>
      <c r="X25" s="2"/>
      <c r="Y25" s="2"/>
      <c r="Z25" s="2"/>
      <c r="AA25" s="2"/>
      <c r="AB25" s="2"/>
      <c r="AC25" s="2"/>
      <c r="AD25" s="2"/>
      <c r="AE25" s="2"/>
      <c r="AF25" s="2"/>
      <c r="AG25" s="2"/>
      <c r="AH25" s="2"/>
      <c r="AI25" s="2"/>
      <c r="AJ25" s="2"/>
      <c r="AK25" s="2"/>
      <c r="AL25" s="2"/>
    </row>
    <row r="26" spans="1:15" ht="9" customHeight="1">
      <c r="A26" s="177" t="s">
        <v>157</v>
      </c>
      <c r="B26" s="224"/>
      <c r="C26" s="289"/>
      <c r="D26" s="38"/>
      <c r="E26" s="226" t="s">
        <v>197</v>
      </c>
      <c r="F26" s="13"/>
      <c r="G26" s="289"/>
      <c r="H26" s="811" t="s">
        <v>160</v>
      </c>
      <c r="I26" s="811"/>
      <c r="J26" s="6"/>
      <c r="K26" s="289"/>
      <c r="L26" s="377"/>
      <c r="M26" s="821"/>
      <c r="N26" s="821"/>
      <c r="O26" s="822"/>
    </row>
    <row r="27" spans="1:38" ht="3" customHeight="1">
      <c r="A27" s="179"/>
      <c r="B27" s="71"/>
      <c r="C27" s="4"/>
      <c r="D27" s="4"/>
      <c r="E27" s="224"/>
      <c r="F27" s="7"/>
      <c r="G27" s="4"/>
      <c r="H27" s="76"/>
      <c r="I27" s="76"/>
      <c r="J27" s="4"/>
      <c r="K27" s="4"/>
      <c r="L27" s="4"/>
      <c r="M27" s="178"/>
      <c r="N27" s="178"/>
      <c r="O27" s="175"/>
      <c r="P27" s="2"/>
      <c r="Q27" s="2"/>
      <c r="R27" s="2"/>
      <c r="S27" s="2"/>
      <c r="T27" s="2"/>
      <c r="U27" s="2"/>
      <c r="V27" s="2"/>
      <c r="W27" s="2"/>
      <c r="X27" s="2"/>
      <c r="Y27" s="2"/>
      <c r="Z27" s="2"/>
      <c r="AA27" s="2"/>
      <c r="AB27" s="2"/>
      <c r="AC27" s="2"/>
      <c r="AD27" s="2"/>
      <c r="AE27" s="2"/>
      <c r="AF27" s="2"/>
      <c r="AG27" s="2"/>
      <c r="AH27" s="2"/>
      <c r="AI27" s="2"/>
      <c r="AJ27" s="2"/>
      <c r="AK27" s="2"/>
      <c r="AL27" s="2"/>
    </row>
    <row r="28" spans="1:15" ht="9" customHeight="1">
      <c r="A28" s="225" t="s">
        <v>144</v>
      </c>
      <c r="B28" s="226"/>
      <c r="C28" s="289"/>
      <c r="D28" s="230"/>
      <c r="E28" s="173" t="s">
        <v>166</v>
      </c>
      <c r="F28" s="13"/>
      <c r="G28" s="289"/>
      <c r="H28" s="812" t="s">
        <v>161</v>
      </c>
      <c r="I28" s="812"/>
      <c r="J28" s="6"/>
      <c r="K28" s="289"/>
      <c r="L28" s="377"/>
      <c r="M28" s="5"/>
      <c r="N28" s="5"/>
      <c r="O28" s="164"/>
    </row>
    <row r="29" spans="1:38" ht="3" customHeight="1">
      <c r="A29" s="810"/>
      <c r="B29" s="811"/>
      <c r="C29" s="4"/>
      <c r="D29" s="4"/>
      <c r="E29" s="224"/>
      <c r="F29" s="13"/>
      <c r="G29" s="4"/>
      <c r="H29" s="77"/>
      <c r="I29" s="77"/>
      <c r="J29" s="15"/>
      <c r="K29" s="4"/>
      <c r="L29" s="4"/>
      <c r="M29" s="178"/>
      <c r="N29" s="178"/>
      <c r="O29" s="175"/>
      <c r="P29" s="2"/>
      <c r="Q29" s="2"/>
      <c r="R29" s="2"/>
      <c r="S29" s="2"/>
      <c r="T29" s="2"/>
      <c r="U29" s="2"/>
      <c r="V29" s="2"/>
      <c r="W29" s="2"/>
      <c r="X29" s="2"/>
      <c r="Y29" s="2"/>
      <c r="Z29" s="2"/>
      <c r="AA29" s="2"/>
      <c r="AB29" s="2"/>
      <c r="AC29" s="2"/>
      <c r="AD29" s="2"/>
      <c r="AE29" s="2"/>
      <c r="AF29" s="2"/>
      <c r="AG29" s="2"/>
      <c r="AH29" s="2"/>
      <c r="AI29" s="2"/>
      <c r="AJ29" s="2"/>
      <c r="AK29" s="2"/>
      <c r="AL29" s="2"/>
    </row>
    <row r="30" spans="1:15" ht="9" customHeight="1">
      <c r="A30" s="225" t="s">
        <v>153</v>
      </c>
      <c r="B30" s="226"/>
      <c r="C30" s="289"/>
      <c r="D30" s="230"/>
      <c r="E30" s="173" t="s">
        <v>167</v>
      </c>
      <c r="F30" s="13"/>
      <c r="G30" s="289"/>
      <c r="H30" s="811" t="s">
        <v>162</v>
      </c>
      <c r="I30" s="811"/>
      <c r="J30" s="5"/>
      <c r="K30" s="289"/>
      <c r="L30" s="377"/>
      <c r="M30" s="5"/>
      <c r="N30" s="5"/>
      <c r="O30" s="164"/>
    </row>
    <row r="31" spans="1:38" ht="3" customHeight="1">
      <c r="A31" s="225"/>
      <c r="B31" s="226"/>
      <c r="C31" s="4"/>
      <c r="D31" s="4"/>
      <c r="E31" s="224"/>
      <c r="F31" s="13"/>
      <c r="G31" s="4"/>
      <c r="H31" s="73"/>
      <c r="I31" s="73"/>
      <c r="J31" s="5"/>
      <c r="K31" s="5"/>
      <c r="L31" s="5"/>
      <c r="M31" s="5"/>
      <c r="N31" s="5"/>
      <c r="O31" s="164"/>
      <c r="P31" s="2"/>
      <c r="Q31" s="2"/>
      <c r="R31" s="2"/>
      <c r="S31" s="2"/>
      <c r="T31" s="2"/>
      <c r="U31" s="2"/>
      <c r="V31" s="2"/>
      <c r="W31" s="2"/>
      <c r="X31" s="2"/>
      <c r="Y31" s="2"/>
      <c r="Z31" s="2"/>
      <c r="AA31" s="2"/>
      <c r="AB31" s="2"/>
      <c r="AC31" s="2"/>
      <c r="AD31" s="2"/>
      <c r="AE31" s="2"/>
      <c r="AF31" s="2"/>
      <c r="AG31" s="2"/>
      <c r="AH31" s="2"/>
      <c r="AI31" s="2"/>
      <c r="AJ31" s="2"/>
      <c r="AK31" s="2"/>
      <c r="AL31" s="2"/>
    </row>
    <row r="32" spans="1:15" ht="9" customHeight="1">
      <c r="A32" s="225" t="s">
        <v>159</v>
      </c>
      <c r="B32" s="226"/>
      <c r="C32" s="289"/>
      <c r="D32" s="230"/>
      <c r="E32" s="173" t="s">
        <v>168</v>
      </c>
      <c r="F32" s="13"/>
      <c r="G32" s="289"/>
      <c r="H32" s="812" t="s">
        <v>170</v>
      </c>
      <c r="I32" s="812"/>
      <c r="J32" s="5"/>
      <c r="K32" s="289"/>
      <c r="L32" s="377"/>
      <c r="M32" s="816"/>
      <c r="N32" s="816"/>
      <c r="O32" s="380"/>
    </row>
    <row r="33" spans="1:15" ht="3" customHeight="1">
      <c r="A33" s="225"/>
      <c r="B33" s="226"/>
      <c r="C33" s="4"/>
      <c r="D33" s="4"/>
      <c r="E33" s="224"/>
      <c r="F33" s="6"/>
      <c r="G33" s="230"/>
      <c r="H33" s="4"/>
      <c r="I33" s="4"/>
      <c r="J33" s="4"/>
      <c r="K33" s="4"/>
      <c r="L33" s="4"/>
      <c r="M33" s="817" t="s">
        <v>206</v>
      </c>
      <c r="N33" s="817"/>
      <c r="O33" s="378"/>
    </row>
    <row r="34" spans="1:15" ht="9" customHeight="1">
      <c r="A34" s="225" t="s">
        <v>158</v>
      </c>
      <c r="B34" s="226"/>
      <c r="C34" s="289"/>
      <c r="D34" s="230"/>
      <c r="E34" s="173" t="s">
        <v>169</v>
      </c>
      <c r="F34" s="13"/>
      <c r="G34" s="289"/>
      <c r="H34" s="5"/>
      <c r="I34" s="5"/>
      <c r="J34" s="5"/>
      <c r="K34" s="5"/>
      <c r="L34" s="5"/>
      <c r="M34" s="818"/>
      <c r="N34" s="818"/>
      <c r="O34" s="378"/>
    </row>
    <row r="35" spans="1:38" ht="3" customHeight="1">
      <c r="A35" s="225"/>
      <c r="B35" s="226"/>
      <c r="C35" s="230"/>
      <c r="D35" s="230"/>
      <c r="E35" s="224"/>
      <c r="F35" s="13"/>
      <c r="G35" s="230"/>
      <c r="H35" s="4"/>
      <c r="I35" s="4"/>
      <c r="J35" s="4"/>
      <c r="K35" s="4"/>
      <c r="L35" s="4"/>
      <c r="M35" s="227"/>
      <c r="N35" s="227"/>
      <c r="O35" s="228"/>
      <c r="P35" s="2"/>
      <c r="Q35" s="2"/>
      <c r="R35" s="2"/>
      <c r="S35" s="2"/>
      <c r="T35" s="2"/>
      <c r="U35" s="2"/>
      <c r="V35" s="2"/>
      <c r="W35" s="2"/>
      <c r="X35" s="2"/>
      <c r="Y35" s="2"/>
      <c r="Z35" s="2"/>
      <c r="AA35" s="2"/>
      <c r="AB35" s="2"/>
      <c r="AC35" s="2"/>
      <c r="AD35" s="2"/>
      <c r="AE35" s="2"/>
      <c r="AF35" s="2"/>
      <c r="AG35" s="2"/>
      <c r="AH35" s="2"/>
      <c r="AI35" s="2"/>
      <c r="AJ35" s="2"/>
      <c r="AK35" s="2"/>
      <c r="AL35" s="2"/>
    </row>
    <row r="36" spans="1:38" ht="12.75">
      <c r="A36" s="180" t="s">
        <v>357</v>
      </c>
      <c r="B36" s="226"/>
      <c r="C36" s="230"/>
      <c r="D36" s="230"/>
      <c r="E36" s="224"/>
      <c r="F36" s="13"/>
      <c r="G36" s="230"/>
      <c r="H36" s="4"/>
      <c r="I36" s="4"/>
      <c r="J36" s="4"/>
      <c r="K36" s="4"/>
      <c r="L36" s="4"/>
      <c r="M36" s="7"/>
      <c r="N36" s="7"/>
      <c r="O36" s="231"/>
      <c r="P36" s="2"/>
      <c r="Q36" s="2"/>
      <c r="R36" s="2"/>
      <c r="S36" s="2"/>
      <c r="T36" s="2"/>
      <c r="U36" s="2"/>
      <c r="V36" s="2"/>
      <c r="W36" s="2"/>
      <c r="X36" s="2"/>
      <c r="Y36" s="2"/>
      <c r="Z36" s="2"/>
      <c r="AA36" s="2"/>
      <c r="AB36" s="2"/>
      <c r="AC36" s="2"/>
      <c r="AD36" s="2"/>
      <c r="AE36" s="2"/>
      <c r="AF36" s="2"/>
      <c r="AG36" s="2"/>
      <c r="AH36" s="2"/>
      <c r="AI36" s="2"/>
      <c r="AJ36" s="2"/>
      <c r="AK36" s="2"/>
      <c r="AL36" s="2"/>
    </row>
    <row r="37" spans="1:38" ht="3.75" customHeight="1">
      <c r="A37" s="225"/>
      <c r="B37" s="226"/>
      <c r="C37" s="230"/>
      <c r="D37" s="230"/>
      <c r="E37" s="224"/>
      <c r="F37" s="13"/>
      <c r="G37" s="230"/>
      <c r="H37" s="4"/>
      <c r="I37" s="4"/>
      <c r="J37" s="4"/>
      <c r="K37" s="4"/>
      <c r="L37" s="4"/>
      <c r="M37" s="7"/>
      <c r="N37" s="7"/>
      <c r="O37" s="231"/>
      <c r="P37" s="2"/>
      <c r="Q37" s="2"/>
      <c r="R37" s="2"/>
      <c r="S37" s="2"/>
      <c r="T37" s="2"/>
      <c r="U37" s="2"/>
      <c r="V37" s="2"/>
      <c r="W37" s="2"/>
      <c r="X37" s="2"/>
      <c r="Y37" s="2"/>
      <c r="Z37" s="2"/>
      <c r="AA37" s="2"/>
      <c r="AB37" s="2"/>
      <c r="AC37" s="2"/>
      <c r="AD37" s="2"/>
      <c r="AE37" s="2"/>
      <c r="AF37" s="2"/>
      <c r="AG37" s="2"/>
      <c r="AH37" s="2"/>
      <c r="AI37" s="2"/>
      <c r="AJ37" s="2"/>
      <c r="AK37" s="2"/>
      <c r="AL37" s="2"/>
    </row>
    <row r="38" spans="1:15" ht="9" customHeight="1">
      <c r="A38" s="225" t="s">
        <v>141</v>
      </c>
      <c r="B38" s="226"/>
      <c r="C38" s="289"/>
      <c r="D38" s="230"/>
      <c r="E38" s="224" t="s">
        <v>181</v>
      </c>
      <c r="F38" s="13"/>
      <c r="G38" s="289"/>
      <c r="H38" s="4"/>
      <c r="I38" s="4"/>
      <c r="J38" s="4"/>
      <c r="K38" s="4"/>
      <c r="L38" s="4"/>
      <c r="M38" s="7"/>
      <c r="N38" s="7"/>
      <c r="O38" s="231"/>
    </row>
    <row r="39" spans="1:38" ht="3" customHeight="1">
      <c r="A39" s="225"/>
      <c r="B39" s="226"/>
      <c r="C39" s="230"/>
      <c r="D39" s="230"/>
      <c r="E39" s="224"/>
      <c r="F39" s="13"/>
      <c r="G39" s="230"/>
      <c r="H39" s="4"/>
      <c r="I39" s="226"/>
      <c r="J39" s="4"/>
      <c r="K39" s="4"/>
      <c r="L39" s="4"/>
      <c r="M39" s="7"/>
      <c r="N39" s="7"/>
      <c r="O39" s="231"/>
      <c r="P39" s="2"/>
      <c r="Q39" s="2"/>
      <c r="R39" s="2"/>
      <c r="S39" s="2"/>
      <c r="T39" s="2"/>
      <c r="U39" s="2"/>
      <c r="V39" s="2"/>
      <c r="W39" s="2"/>
      <c r="X39" s="2"/>
      <c r="Y39" s="2"/>
      <c r="Z39" s="2"/>
      <c r="AA39" s="2"/>
      <c r="AB39" s="2"/>
      <c r="AC39" s="2"/>
      <c r="AD39" s="2"/>
      <c r="AE39" s="2"/>
      <c r="AF39" s="2"/>
      <c r="AG39" s="2"/>
      <c r="AH39" s="2"/>
      <c r="AI39" s="2"/>
      <c r="AJ39" s="2"/>
      <c r="AK39" s="2"/>
      <c r="AL39" s="2"/>
    </row>
    <row r="40" spans="1:15" ht="9" customHeight="1">
      <c r="A40" s="225" t="s">
        <v>225</v>
      </c>
      <c r="B40" s="226"/>
      <c r="C40" s="289"/>
      <c r="D40" s="230"/>
      <c r="E40" s="226" t="s">
        <v>182</v>
      </c>
      <c r="F40" s="13"/>
      <c r="G40" s="289"/>
      <c r="H40" s="4"/>
      <c r="I40" s="4"/>
      <c r="J40" s="4"/>
      <c r="K40" s="4"/>
      <c r="L40" s="4"/>
      <c r="M40" s="7"/>
      <c r="N40" s="7"/>
      <c r="O40" s="231"/>
    </row>
    <row r="41" spans="1:38" ht="3" customHeight="1">
      <c r="A41" s="181"/>
      <c r="B41" s="51"/>
      <c r="C41" s="230"/>
      <c r="D41" s="230"/>
      <c r="E41" s="51"/>
      <c r="F41" s="13"/>
      <c r="G41" s="230"/>
      <c r="H41" s="4"/>
      <c r="I41" s="51"/>
      <c r="J41" s="4"/>
      <c r="K41" s="4"/>
      <c r="L41" s="4"/>
      <c r="M41" s="7"/>
      <c r="N41" s="7"/>
      <c r="O41" s="231"/>
      <c r="P41" s="2"/>
      <c r="Q41" s="2"/>
      <c r="R41" s="2"/>
      <c r="S41" s="2"/>
      <c r="T41" s="2"/>
      <c r="U41" s="2"/>
      <c r="V41" s="2"/>
      <c r="W41" s="2"/>
      <c r="X41" s="2"/>
      <c r="Y41" s="2"/>
      <c r="Z41" s="2"/>
      <c r="AA41" s="2"/>
      <c r="AB41" s="2"/>
      <c r="AC41" s="2"/>
      <c r="AD41" s="2"/>
      <c r="AE41" s="2"/>
      <c r="AF41" s="2"/>
      <c r="AG41" s="2"/>
      <c r="AH41" s="2"/>
      <c r="AI41" s="2"/>
      <c r="AJ41" s="2"/>
      <c r="AK41" s="2"/>
      <c r="AL41" s="2"/>
    </row>
    <row r="42" spans="1:38" ht="9" customHeight="1">
      <c r="A42" s="180" t="s">
        <v>358</v>
      </c>
      <c r="B42" s="51"/>
      <c r="C42" s="230"/>
      <c r="D42" s="230"/>
      <c r="E42" s="182"/>
      <c r="F42" s="13"/>
      <c r="G42" s="230"/>
      <c r="H42" s="5"/>
      <c r="I42" s="5"/>
      <c r="J42" s="5"/>
      <c r="K42" s="5"/>
      <c r="L42" s="5"/>
      <c r="M42" s="7"/>
      <c r="N42" s="7"/>
      <c r="O42" s="231"/>
      <c r="P42" s="2"/>
      <c r="Q42" s="2"/>
      <c r="R42" s="2"/>
      <c r="S42" s="2"/>
      <c r="T42" s="2"/>
      <c r="U42" s="2"/>
      <c r="V42" s="2"/>
      <c r="W42" s="2"/>
      <c r="X42" s="2"/>
      <c r="Y42" s="2"/>
      <c r="Z42" s="2"/>
      <c r="AA42" s="2"/>
      <c r="AB42" s="2"/>
      <c r="AC42" s="2"/>
      <c r="AD42" s="2"/>
      <c r="AE42" s="2"/>
      <c r="AF42" s="2"/>
      <c r="AG42" s="2"/>
      <c r="AH42" s="2"/>
      <c r="AI42" s="2"/>
      <c r="AJ42" s="2"/>
      <c r="AK42" s="2"/>
      <c r="AL42" s="2"/>
    </row>
    <row r="43" spans="1:15" ht="1.5" customHeight="1">
      <c r="A43" s="183"/>
      <c r="B43" s="184"/>
      <c r="C43" s="230"/>
      <c r="D43" s="230"/>
      <c r="E43" s="5"/>
      <c r="F43" s="13"/>
      <c r="G43" s="4"/>
      <c r="H43" s="5"/>
      <c r="I43" s="5"/>
      <c r="J43" s="5"/>
      <c r="K43" s="5"/>
      <c r="L43" s="5"/>
      <c r="M43" s="39"/>
      <c r="N43" s="39"/>
      <c r="O43" s="185"/>
    </row>
    <row r="44" spans="1:15" ht="9" customHeight="1">
      <c r="A44" s="186" t="s">
        <v>174</v>
      </c>
      <c r="B44" s="184"/>
      <c r="C44" s="289"/>
      <c r="D44" s="230"/>
      <c r="E44" s="226" t="s">
        <v>177</v>
      </c>
      <c r="F44" s="13"/>
      <c r="G44" s="289"/>
      <c r="H44" s="5"/>
      <c r="I44" s="72" t="s">
        <v>176</v>
      </c>
      <c r="J44" s="5"/>
      <c r="K44" s="289"/>
      <c r="L44" s="377"/>
      <c r="M44" s="56"/>
      <c r="N44" s="56"/>
      <c r="O44" s="187"/>
    </row>
    <row r="45" spans="1:38" ht="2.25" customHeight="1">
      <c r="A45" s="186"/>
      <c r="B45" s="184"/>
      <c r="C45" s="230"/>
      <c r="D45" s="230"/>
      <c r="E45" s="172"/>
      <c r="F45" s="13"/>
      <c r="G45" s="230"/>
      <c r="H45" s="40"/>
      <c r="I45" s="73"/>
      <c r="J45" s="5"/>
      <c r="K45" s="223"/>
      <c r="L45" s="223"/>
      <c r="M45" s="55"/>
      <c r="N45" s="55"/>
      <c r="O45" s="188"/>
      <c r="P45" s="2"/>
      <c r="Q45" s="2"/>
      <c r="R45" s="2"/>
      <c r="S45" s="2"/>
      <c r="T45" s="2"/>
      <c r="U45" s="2"/>
      <c r="V45" s="2"/>
      <c r="W45" s="2"/>
      <c r="X45" s="2"/>
      <c r="Y45" s="2"/>
      <c r="Z45" s="2"/>
      <c r="AA45" s="2"/>
      <c r="AB45" s="2"/>
      <c r="AC45" s="2"/>
      <c r="AD45" s="2"/>
      <c r="AE45" s="2"/>
      <c r="AF45" s="2"/>
      <c r="AG45" s="2"/>
      <c r="AH45" s="2"/>
      <c r="AI45" s="2"/>
      <c r="AJ45" s="2"/>
      <c r="AK45" s="2"/>
      <c r="AL45" s="2"/>
    </row>
    <row r="46" spans="1:15" ht="9" customHeight="1">
      <c r="A46" s="186" t="s">
        <v>175</v>
      </c>
      <c r="B46" s="184"/>
      <c r="C46" s="289"/>
      <c r="D46" s="4"/>
      <c r="E46" s="226" t="s">
        <v>178</v>
      </c>
      <c r="F46" s="5"/>
      <c r="G46" s="289"/>
      <c r="H46" s="5"/>
      <c r="I46" s="224" t="s">
        <v>179</v>
      </c>
      <c r="J46" s="5"/>
      <c r="K46" s="289"/>
      <c r="L46" s="377"/>
      <c r="M46" s="56"/>
      <c r="N46" s="56"/>
      <c r="O46" s="187"/>
    </row>
    <row r="47" spans="1:15" ht="4.5" customHeight="1">
      <c r="A47" s="189"/>
      <c r="B47" s="57"/>
      <c r="C47" s="58"/>
      <c r="D47" s="58"/>
      <c r="E47" s="59"/>
      <c r="F47" s="60"/>
      <c r="G47" s="61"/>
      <c r="H47" s="61"/>
      <c r="I47" s="61"/>
      <c r="J47" s="61"/>
      <c r="K47" s="61"/>
      <c r="L47" s="61"/>
      <c r="M47" s="61"/>
      <c r="N47" s="61"/>
      <c r="O47" s="190"/>
    </row>
    <row r="48" spans="1:15" ht="12.75" customHeight="1">
      <c r="A48" s="191" t="s">
        <v>211</v>
      </c>
      <c r="B48" s="63"/>
      <c r="C48" s="64"/>
      <c r="D48" s="64"/>
      <c r="E48" s="192" t="s">
        <v>212</v>
      </c>
      <c r="F48" s="65"/>
      <c r="G48" s="229"/>
      <c r="H48" s="229"/>
      <c r="I48" s="222" t="s">
        <v>135</v>
      </c>
      <c r="J48" s="62"/>
      <c r="K48" s="62"/>
      <c r="L48" s="62"/>
      <c r="M48" s="62"/>
      <c r="N48" s="62"/>
      <c r="O48" s="193"/>
    </row>
    <row r="49" spans="1:15" ht="12.75" customHeight="1">
      <c r="A49" s="830"/>
      <c r="B49" s="831"/>
      <c r="C49" s="831"/>
      <c r="D49" s="832"/>
      <c r="E49" s="813"/>
      <c r="F49" s="814"/>
      <c r="G49" s="814"/>
      <c r="H49" s="815"/>
      <c r="I49" s="833"/>
      <c r="J49" s="834"/>
      <c r="K49" s="834"/>
      <c r="L49" s="834"/>
      <c r="M49" s="834"/>
      <c r="N49" s="834"/>
      <c r="O49" s="835"/>
    </row>
    <row r="50" spans="1:16" ht="12" customHeight="1">
      <c r="A50" s="763" t="s">
        <v>55</v>
      </c>
      <c r="B50" s="778"/>
      <c r="C50" s="778"/>
      <c r="D50" s="778"/>
      <c r="E50" s="778"/>
      <c r="F50" s="778"/>
      <c r="G50" s="764"/>
      <c r="H50" s="763" t="s">
        <v>90</v>
      </c>
      <c r="I50" s="778"/>
      <c r="J50" s="778"/>
      <c r="K50" s="778"/>
      <c r="L50" s="778"/>
      <c r="M50" s="778"/>
      <c r="N50" s="778"/>
      <c r="O50" s="764"/>
      <c r="P50" s="48"/>
    </row>
    <row r="51" spans="1:16" ht="12.75">
      <c r="A51" s="774"/>
      <c r="B51" s="775"/>
      <c r="C51" s="775"/>
      <c r="D51" s="775"/>
      <c r="E51" s="775"/>
      <c r="F51" s="775"/>
      <c r="G51" s="776"/>
      <c r="H51" s="801"/>
      <c r="I51" s="825"/>
      <c r="J51" s="825"/>
      <c r="K51" s="825"/>
      <c r="L51" s="825"/>
      <c r="M51" s="825"/>
      <c r="N51" s="825"/>
      <c r="O51" s="802"/>
      <c r="P51" s="48"/>
    </row>
    <row r="52" spans="1:15" ht="12" customHeight="1">
      <c r="A52" s="194" t="s">
        <v>213</v>
      </c>
      <c r="B52" s="195"/>
      <c r="C52" s="195"/>
      <c r="D52" s="195"/>
      <c r="E52" s="777" t="s">
        <v>214</v>
      </c>
      <c r="F52" s="829"/>
      <c r="G52" s="829"/>
      <c r="H52" s="829"/>
      <c r="I52" s="196" t="s">
        <v>143</v>
      </c>
      <c r="J52" s="195"/>
      <c r="K52" s="195"/>
      <c r="L52" s="195"/>
      <c r="M52" s="195"/>
      <c r="N52" s="195"/>
      <c r="O52" s="197"/>
    </row>
    <row r="53" spans="1:15" ht="12.75">
      <c r="A53" s="774"/>
      <c r="B53" s="775"/>
      <c r="C53" s="775"/>
      <c r="D53" s="776"/>
      <c r="E53" s="826"/>
      <c r="F53" s="827"/>
      <c r="G53" s="827"/>
      <c r="H53" s="828"/>
      <c r="I53" s="774"/>
      <c r="J53" s="775"/>
      <c r="K53" s="775"/>
      <c r="L53" s="775"/>
      <c r="M53" s="775"/>
      <c r="N53" s="775"/>
      <c r="O53" s="776"/>
    </row>
    <row r="54" spans="1:17" ht="12" customHeight="1">
      <c r="A54" s="765" t="s">
        <v>56</v>
      </c>
      <c r="B54" s="766"/>
      <c r="C54" s="766"/>
      <c r="D54" s="766"/>
      <c r="E54" s="766"/>
      <c r="F54" s="766"/>
      <c r="G54" s="767"/>
      <c r="H54" s="763" t="s">
        <v>96</v>
      </c>
      <c r="I54" s="778"/>
      <c r="J54" s="778"/>
      <c r="K54" s="778"/>
      <c r="L54" s="764"/>
      <c r="M54" s="135" t="s">
        <v>83</v>
      </c>
      <c r="N54" s="763" t="s">
        <v>89</v>
      </c>
      <c r="O54" s="764"/>
      <c r="Q54" s="48"/>
    </row>
    <row r="55" spans="1:15" ht="12.75">
      <c r="A55" s="752"/>
      <c r="B55" s="753"/>
      <c r="C55" s="753"/>
      <c r="D55" s="753"/>
      <c r="E55" s="753"/>
      <c r="F55" s="753"/>
      <c r="G55" s="754"/>
      <c r="H55" s="752"/>
      <c r="I55" s="770"/>
      <c r="J55" s="770"/>
      <c r="K55" s="770"/>
      <c r="L55" s="771"/>
      <c r="M55" s="267"/>
      <c r="N55" s="752"/>
      <c r="O55" s="771"/>
    </row>
    <row r="56" spans="1:15" ht="12" customHeight="1">
      <c r="A56" s="196" t="s">
        <v>57</v>
      </c>
      <c r="B56" s="195"/>
      <c r="C56" s="195"/>
      <c r="D56" s="195"/>
      <c r="E56" s="195"/>
      <c r="F56" s="195"/>
      <c r="G56" s="197"/>
      <c r="H56" s="196" t="s">
        <v>96</v>
      </c>
      <c r="I56" s="195"/>
      <c r="J56" s="195"/>
      <c r="K56" s="195"/>
      <c r="L56" s="197"/>
      <c r="M56" s="196" t="s">
        <v>83</v>
      </c>
      <c r="N56" s="763" t="s">
        <v>89</v>
      </c>
      <c r="O56" s="764"/>
    </row>
    <row r="57" spans="1:15" ht="12.75">
      <c r="A57" s="752"/>
      <c r="B57" s="753"/>
      <c r="C57" s="753"/>
      <c r="D57" s="753"/>
      <c r="E57" s="753"/>
      <c r="F57" s="753"/>
      <c r="G57" s="754"/>
      <c r="H57" s="752"/>
      <c r="I57" s="770"/>
      <c r="J57" s="770"/>
      <c r="K57" s="770"/>
      <c r="L57" s="771"/>
      <c r="M57" s="267"/>
      <c r="N57" s="752"/>
      <c r="O57" s="771"/>
    </row>
    <row r="58" spans="1:15" ht="33" customHeight="1">
      <c r="A58" s="772" t="s">
        <v>294</v>
      </c>
      <c r="B58" s="773"/>
      <c r="C58" s="773"/>
      <c r="D58" s="773"/>
      <c r="E58" s="773"/>
      <c r="F58" s="773"/>
      <c r="G58" s="773"/>
      <c r="H58" s="773"/>
      <c r="I58" s="773"/>
      <c r="J58" s="381"/>
      <c r="K58" s="382" t="s">
        <v>180</v>
      </c>
      <c r="L58" s="382"/>
      <c r="M58" s="768"/>
      <c r="N58" s="769"/>
      <c r="O58" s="379"/>
    </row>
    <row r="59" spans="1:15" ht="3.75" customHeight="1">
      <c r="A59" s="198"/>
      <c r="B59" s="10"/>
      <c r="C59" s="10"/>
      <c r="D59" s="10"/>
      <c r="E59" s="10"/>
      <c r="F59" s="10"/>
      <c r="G59" s="10"/>
      <c r="H59" s="10"/>
      <c r="I59" s="10"/>
      <c r="J59" s="10"/>
      <c r="K59" s="10"/>
      <c r="L59" s="10"/>
      <c r="M59" s="10"/>
      <c r="N59" s="10"/>
      <c r="O59" s="199"/>
    </row>
    <row r="60" spans="1:15" ht="8.25" customHeight="1">
      <c r="A60" s="198"/>
      <c r="B60" s="10"/>
      <c r="C60" s="10"/>
      <c r="D60" s="10"/>
      <c r="E60" s="10"/>
      <c r="F60" s="10"/>
      <c r="G60" s="10"/>
      <c r="H60" s="10"/>
      <c r="I60" s="10"/>
      <c r="J60" s="10"/>
      <c r="K60" s="10"/>
      <c r="L60" s="10"/>
      <c r="M60" s="10"/>
      <c r="N60" s="10"/>
      <c r="O60" s="199"/>
    </row>
    <row r="61" spans="1:15" ht="8.25" customHeight="1">
      <c r="A61" s="755" t="s">
        <v>112</v>
      </c>
      <c r="B61" s="756"/>
      <c r="C61" s="756"/>
      <c r="D61" s="756"/>
      <c r="E61" s="756"/>
      <c r="F61" s="756"/>
      <c r="G61" s="756"/>
      <c r="H61" s="756"/>
      <c r="I61" s="756"/>
      <c r="J61" s="756"/>
      <c r="K61" s="756"/>
      <c r="L61" s="756"/>
      <c r="M61" s="756"/>
      <c r="N61" s="756"/>
      <c r="O61" s="757"/>
    </row>
    <row r="62" spans="1:15" ht="8.25" customHeight="1">
      <c r="A62" s="755"/>
      <c r="B62" s="756"/>
      <c r="C62" s="756"/>
      <c r="D62" s="756"/>
      <c r="E62" s="756"/>
      <c r="F62" s="756"/>
      <c r="G62" s="756"/>
      <c r="H62" s="756"/>
      <c r="I62" s="756"/>
      <c r="J62" s="756"/>
      <c r="K62" s="756"/>
      <c r="L62" s="756"/>
      <c r="M62" s="756"/>
      <c r="N62" s="756"/>
      <c r="O62" s="757"/>
    </row>
    <row r="63" spans="1:15" ht="12" customHeight="1">
      <c r="A63" s="765" t="s">
        <v>58</v>
      </c>
      <c r="B63" s="766"/>
      <c r="C63" s="766"/>
      <c r="D63" s="766"/>
      <c r="E63" s="766"/>
      <c r="F63" s="766"/>
      <c r="G63" s="767"/>
      <c r="H63" s="81" t="s">
        <v>60</v>
      </c>
      <c r="I63" s="82"/>
      <c r="J63" s="82"/>
      <c r="K63" s="82"/>
      <c r="L63" s="82"/>
      <c r="M63" s="82"/>
      <c r="N63" s="82"/>
      <c r="O63" s="136"/>
    </row>
    <row r="64" spans="1:15" ht="12.75">
      <c r="A64" s="752"/>
      <c r="B64" s="753"/>
      <c r="C64" s="753"/>
      <c r="D64" s="753"/>
      <c r="E64" s="753"/>
      <c r="F64" s="753"/>
      <c r="G64" s="754"/>
      <c r="H64" s="795"/>
      <c r="I64" s="753"/>
      <c r="J64" s="753"/>
      <c r="K64" s="753"/>
      <c r="L64" s="753"/>
      <c r="M64" s="753"/>
      <c r="N64" s="753"/>
      <c r="O64" s="754"/>
    </row>
    <row r="65" spans="1:15" ht="12" customHeight="1">
      <c r="A65" s="763" t="s">
        <v>59</v>
      </c>
      <c r="B65" s="764"/>
      <c r="C65" s="758" t="s">
        <v>25</v>
      </c>
      <c r="D65" s="759"/>
      <c r="E65" s="763" t="s">
        <v>87</v>
      </c>
      <c r="F65" s="778"/>
      <c r="G65" s="764"/>
      <c r="H65" s="196" t="s">
        <v>61</v>
      </c>
      <c r="I65" s="195"/>
      <c r="J65" s="195"/>
      <c r="K65" s="195"/>
      <c r="L65" s="195"/>
      <c r="M65" s="195"/>
      <c r="N65" s="195"/>
      <c r="O65" s="197"/>
    </row>
    <row r="66" spans="1:15" ht="12.75">
      <c r="A66" s="799"/>
      <c r="B66" s="800"/>
      <c r="C66" s="801"/>
      <c r="D66" s="802"/>
      <c r="E66" s="796"/>
      <c r="F66" s="797"/>
      <c r="G66" s="798"/>
      <c r="H66" s="760"/>
      <c r="I66" s="761"/>
      <c r="J66" s="761"/>
      <c r="K66" s="761"/>
      <c r="L66" s="761"/>
      <c r="M66" s="761"/>
      <c r="N66" s="761"/>
      <c r="O66" s="762"/>
    </row>
    <row r="67" spans="1:15" ht="8.25" customHeight="1">
      <c r="A67" s="755" t="s">
        <v>91</v>
      </c>
      <c r="B67" s="756"/>
      <c r="C67" s="756"/>
      <c r="D67" s="756"/>
      <c r="E67" s="756"/>
      <c r="F67" s="756"/>
      <c r="G67" s="756"/>
      <c r="H67" s="756"/>
      <c r="I67" s="756"/>
      <c r="J67" s="756"/>
      <c r="K67" s="756"/>
      <c r="L67" s="756"/>
      <c r="M67" s="756"/>
      <c r="N67" s="756"/>
      <c r="O67" s="757"/>
    </row>
    <row r="68" spans="1:15" ht="8.25" customHeight="1">
      <c r="A68" s="755"/>
      <c r="B68" s="756"/>
      <c r="C68" s="756"/>
      <c r="D68" s="756"/>
      <c r="E68" s="756"/>
      <c r="F68" s="756"/>
      <c r="G68" s="756"/>
      <c r="H68" s="756"/>
      <c r="I68" s="756"/>
      <c r="J68" s="756"/>
      <c r="K68" s="756"/>
      <c r="L68" s="756"/>
      <c r="M68" s="756"/>
      <c r="N68" s="756"/>
      <c r="O68" s="757"/>
    </row>
    <row r="69" spans="1:15" ht="12" customHeight="1">
      <c r="A69" s="135" t="s">
        <v>62</v>
      </c>
      <c r="B69" s="82"/>
      <c r="C69" s="82"/>
      <c r="D69" s="82"/>
      <c r="E69" s="82"/>
      <c r="F69" s="82"/>
      <c r="G69" s="82"/>
      <c r="H69" s="82"/>
      <c r="I69" s="82"/>
      <c r="J69" s="82"/>
      <c r="K69" s="82"/>
      <c r="L69" s="82"/>
      <c r="M69" s="82"/>
      <c r="N69" s="82"/>
      <c r="O69" s="136"/>
    </row>
    <row r="70" spans="1:15" ht="12.75">
      <c r="A70" s="752"/>
      <c r="B70" s="753"/>
      <c r="C70" s="753"/>
      <c r="D70" s="753"/>
      <c r="E70" s="753"/>
      <c r="F70" s="753"/>
      <c r="G70" s="753"/>
      <c r="H70" s="753"/>
      <c r="I70" s="753"/>
      <c r="J70" s="753"/>
      <c r="K70" s="753"/>
      <c r="L70" s="753"/>
      <c r="M70" s="753"/>
      <c r="N70" s="753"/>
      <c r="O70" s="754"/>
    </row>
    <row r="71" spans="1:15" ht="12" customHeight="1">
      <c r="A71" s="196" t="s">
        <v>63</v>
      </c>
      <c r="B71" s="195"/>
      <c r="C71" s="195"/>
      <c r="D71" s="195"/>
      <c r="E71" s="195"/>
      <c r="F71" s="195"/>
      <c r="G71" s="197"/>
      <c r="H71" s="196" t="s">
        <v>65</v>
      </c>
      <c r="I71" s="195"/>
      <c r="J71" s="195"/>
      <c r="K71" s="195"/>
      <c r="L71" s="195"/>
      <c r="M71" s="195"/>
      <c r="N71" s="195"/>
      <c r="O71" s="197"/>
    </row>
    <row r="72" spans="1:15" ht="12.75">
      <c r="A72" s="752"/>
      <c r="B72" s="753"/>
      <c r="C72" s="753"/>
      <c r="D72" s="753"/>
      <c r="E72" s="753"/>
      <c r="F72" s="753"/>
      <c r="G72" s="754"/>
      <c r="H72" s="752"/>
      <c r="I72" s="753"/>
      <c r="J72" s="753"/>
      <c r="K72" s="753"/>
      <c r="L72" s="753"/>
      <c r="M72" s="753"/>
      <c r="N72" s="753"/>
      <c r="O72" s="754"/>
    </row>
    <row r="73" spans="1:15" ht="24" customHeight="1">
      <c r="A73" s="777" t="s">
        <v>59</v>
      </c>
      <c r="B73" s="764"/>
      <c r="C73" s="758" t="s">
        <v>25</v>
      </c>
      <c r="D73" s="759"/>
      <c r="E73" s="763" t="s">
        <v>87</v>
      </c>
      <c r="F73" s="778"/>
      <c r="G73" s="764"/>
      <c r="H73" s="790" t="s">
        <v>293</v>
      </c>
      <c r="I73" s="791"/>
      <c r="J73" s="791"/>
      <c r="K73" s="791"/>
      <c r="L73" s="791"/>
      <c r="M73" s="791"/>
      <c r="N73" s="791"/>
      <c r="O73" s="792"/>
    </row>
    <row r="74" spans="1:38" s="5" customFormat="1" ht="12.75" customHeight="1">
      <c r="A74" s="808"/>
      <c r="B74" s="809"/>
      <c r="C74" s="774"/>
      <c r="D74" s="776"/>
      <c r="E74" s="805"/>
      <c r="F74" s="806"/>
      <c r="G74" s="807"/>
      <c r="H74" s="752"/>
      <c r="I74" s="753"/>
      <c r="J74" s="753"/>
      <c r="K74" s="753"/>
      <c r="L74" s="753"/>
      <c r="M74" s="753"/>
      <c r="N74" s="753"/>
      <c r="O74" s="754"/>
      <c r="P74"/>
      <c r="Q74"/>
      <c r="R74"/>
      <c r="S74"/>
      <c r="T74"/>
      <c r="U74"/>
      <c r="V74"/>
      <c r="W74"/>
      <c r="X74"/>
      <c r="Y74"/>
      <c r="Z74"/>
      <c r="AA74"/>
      <c r="AB74"/>
      <c r="AC74"/>
      <c r="AD74"/>
      <c r="AE74"/>
      <c r="AF74"/>
      <c r="AG74"/>
      <c r="AH74"/>
      <c r="AI74"/>
      <c r="AJ74"/>
      <c r="AK74"/>
      <c r="AL74"/>
    </row>
    <row r="75" spans="1:15" ht="12" customHeight="1">
      <c r="A75" s="196" t="s">
        <v>56</v>
      </c>
      <c r="B75" s="195"/>
      <c r="C75" s="195"/>
      <c r="D75" s="195"/>
      <c r="E75" s="195"/>
      <c r="F75" s="195"/>
      <c r="G75" s="197"/>
      <c r="H75" s="763" t="s">
        <v>96</v>
      </c>
      <c r="I75" s="778"/>
      <c r="J75" s="778"/>
      <c r="K75" s="778"/>
      <c r="L75" s="764"/>
      <c r="M75" s="196" t="s">
        <v>83</v>
      </c>
      <c r="N75" s="763" t="s">
        <v>89</v>
      </c>
      <c r="O75" s="764"/>
    </row>
    <row r="76" spans="1:15" ht="12.75" customHeight="1">
      <c r="A76" s="752"/>
      <c r="B76" s="753"/>
      <c r="C76" s="753"/>
      <c r="D76" s="753"/>
      <c r="E76" s="753"/>
      <c r="F76" s="753"/>
      <c r="G76" s="754"/>
      <c r="H76" s="752"/>
      <c r="I76" s="770"/>
      <c r="J76" s="770"/>
      <c r="K76" s="770"/>
      <c r="L76" s="771"/>
      <c r="M76" s="267"/>
      <c r="N76" s="752"/>
      <c r="O76" s="771"/>
    </row>
    <row r="77" spans="1:15" ht="12.75">
      <c r="A77" s="763" t="s">
        <v>64</v>
      </c>
      <c r="B77" s="778"/>
      <c r="C77" s="778"/>
      <c r="D77" s="778"/>
      <c r="E77" s="778"/>
      <c r="F77" s="778"/>
      <c r="G77" s="778"/>
      <c r="H77" s="763" t="s">
        <v>85</v>
      </c>
      <c r="I77" s="778"/>
      <c r="J77" s="778"/>
      <c r="K77" s="778"/>
      <c r="L77" s="778"/>
      <c r="M77" s="778"/>
      <c r="N77" s="778"/>
      <c r="O77" s="764"/>
    </row>
    <row r="78" spans="1:15" ht="10.5" customHeight="1">
      <c r="A78" s="787"/>
      <c r="B78" s="788"/>
      <c r="C78" s="788"/>
      <c r="D78" s="788"/>
      <c r="E78" s="788"/>
      <c r="F78" s="788"/>
      <c r="G78" s="789"/>
      <c r="H78" s="787"/>
      <c r="I78" s="788"/>
      <c r="J78" s="788"/>
      <c r="K78" s="788"/>
      <c r="L78" s="788"/>
      <c r="M78" s="788"/>
      <c r="N78" s="788"/>
      <c r="O78" s="789"/>
    </row>
    <row r="79" spans="1:38" ht="3" customHeight="1">
      <c r="A79" s="291"/>
      <c r="B79" s="292"/>
      <c r="C79" s="292"/>
      <c r="D79" s="292"/>
      <c r="E79" s="292"/>
      <c r="F79" s="292"/>
      <c r="G79" s="292"/>
      <c r="H79" s="292"/>
      <c r="I79" s="292"/>
      <c r="J79" s="292"/>
      <c r="K79" s="292"/>
      <c r="L79" s="292"/>
      <c r="M79" s="292"/>
      <c r="N79" s="292"/>
      <c r="O79" s="293"/>
      <c r="P79" s="2"/>
      <c r="Q79" s="2"/>
      <c r="R79" s="2"/>
      <c r="S79" s="2"/>
      <c r="T79" s="2"/>
      <c r="U79" s="2"/>
      <c r="V79" s="2"/>
      <c r="W79" s="2"/>
      <c r="X79" s="2"/>
      <c r="Y79" s="2"/>
      <c r="Z79" s="2"/>
      <c r="AA79" s="2"/>
      <c r="AB79" s="2"/>
      <c r="AC79" s="2"/>
      <c r="AD79" s="2"/>
      <c r="AE79" s="2"/>
      <c r="AF79" s="2"/>
      <c r="AG79" s="2"/>
      <c r="AH79" s="2"/>
      <c r="AI79" s="2"/>
      <c r="AJ79" s="2"/>
      <c r="AK79" s="2"/>
      <c r="AL79" s="2"/>
    </row>
    <row r="80" spans="1:15" s="3" customFormat="1" ht="12" customHeight="1">
      <c r="A80" s="803" t="s">
        <v>326</v>
      </c>
      <c r="B80" s="804"/>
      <c r="C80" s="804"/>
      <c r="D80" s="804"/>
      <c r="E80" s="294"/>
      <c r="F80" s="294"/>
      <c r="G80" s="294"/>
      <c r="H80" s="294"/>
      <c r="I80" s="294"/>
      <c r="J80" s="294"/>
      <c r="K80" s="294"/>
      <c r="L80" s="294"/>
      <c r="M80" s="294"/>
      <c r="N80" s="294"/>
      <c r="O80" s="295"/>
    </row>
    <row r="81" spans="1:15" s="3" customFormat="1" ht="3" customHeight="1">
      <c r="A81" s="297"/>
      <c r="B81" s="296"/>
      <c r="C81" s="296"/>
      <c r="D81" s="296"/>
      <c r="E81" s="294"/>
      <c r="F81" s="294"/>
      <c r="G81" s="294"/>
      <c r="H81" s="294"/>
      <c r="I81" s="294"/>
      <c r="J81" s="294"/>
      <c r="K81" s="294"/>
      <c r="L81" s="294"/>
      <c r="M81" s="294"/>
      <c r="N81" s="294"/>
      <c r="O81" s="295"/>
    </row>
    <row r="82" spans="1:15" s="3" customFormat="1" ht="9.75" customHeight="1">
      <c r="A82" s="225" t="s">
        <v>183</v>
      </c>
      <c r="B82" s="296"/>
      <c r="C82" s="289"/>
      <c r="D82" s="296"/>
      <c r="E82" s="226" t="s">
        <v>187</v>
      </c>
      <c r="F82" s="294"/>
      <c r="G82" s="289"/>
      <c r="H82" s="294"/>
      <c r="I82" s="226" t="s">
        <v>389</v>
      </c>
      <c r="J82" s="294"/>
      <c r="K82" s="289"/>
      <c r="L82" s="377"/>
      <c r="M82" s="294"/>
      <c r="N82" s="294"/>
      <c r="O82" s="295"/>
    </row>
    <row r="83" spans="1:15" s="3" customFormat="1" ht="3" customHeight="1">
      <c r="A83" s="297"/>
      <c r="B83" s="296"/>
      <c r="C83" s="296"/>
      <c r="D83" s="296"/>
      <c r="E83" s="294"/>
      <c r="F83" s="294"/>
      <c r="G83" s="294"/>
      <c r="H83" s="294"/>
      <c r="I83" s="294"/>
      <c r="J83" s="294"/>
      <c r="K83" s="294"/>
      <c r="L83" s="294"/>
      <c r="M83" s="294"/>
      <c r="N83" s="294"/>
      <c r="O83" s="295"/>
    </row>
    <row r="84" spans="1:15" s="3" customFormat="1" ht="9" customHeight="1">
      <c r="A84" s="225" t="s">
        <v>184</v>
      </c>
      <c r="B84" s="296"/>
      <c r="C84" s="289"/>
      <c r="D84" s="296"/>
      <c r="E84" s="226" t="s">
        <v>226</v>
      </c>
      <c r="F84" s="294"/>
      <c r="G84" s="289"/>
      <c r="H84" s="294"/>
      <c r="I84" s="226" t="s">
        <v>390</v>
      </c>
      <c r="J84" s="294"/>
      <c r="K84" s="289"/>
      <c r="L84" s="377"/>
      <c r="M84" s="294"/>
      <c r="N84" s="294"/>
      <c r="O84" s="295"/>
    </row>
    <row r="85" spans="1:15" s="3" customFormat="1" ht="3" customHeight="1">
      <c r="A85" s="181"/>
      <c r="B85" s="296"/>
      <c r="C85" s="296"/>
      <c r="D85" s="296"/>
      <c r="E85" s="51"/>
      <c r="F85" s="294"/>
      <c r="G85" s="294"/>
      <c r="H85" s="294"/>
      <c r="I85" s="51"/>
      <c r="J85" s="294"/>
      <c r="K85" s="294"/>
      <c r="L85" s="294"/>
      <c r="M85" s="294"/>
      <c r="N85" s="294"/>
      <c r="O85" s="295"/>
    </row>
    <row r="86" spans="1:15" s="3" customFormat="1" ht="9.75" customHeight="1">
      <c r="A86" s="225" t="s">
        <v>385</v>
      </c>
      <c r="B86" s="296"/>
      <c r="C86" s="289"/>
      <c r="D86" s="296"/>
      <c r="E86" s="226" t="s">
        <v>386</v>
      </c>
      <c r="F86" s="294"/>
      <c r="G86" s="289"/>
      <c r="H86" s="294"/>
      <c r="I86" s="226" t="s">
        <v>227</v>
      </c>
      <c r="J86" s="294"/>
      <c r="K86" s="289"/>
      <c r="L86" s="230"/>
      <c r="M86" s="793"/>
      <c r="N86" s="794"/>
      <c r="O86" s="199"/>
    </row>
    <row r="87" spans="1:15" s="3" customFormat="1" ht="5.25" customHeight="1">
      <c r="A87" s="225"/>
      <c r="B87" s="296"/>
      <c r="C87" s="296"/>
      <c r="D87" s="296"/>
      <c r="E87" s="226"/>
      <c r="F87" s="294"/>
      <c r="G87" s="294"/>
      <c r="H87" s="294"/>
      <c r="I87" s="51"/>
      <c r="J87" s="294"/>
      <c r="K87" s="294"/>
      <c r="L87" s="294"/>
      <c r="M87" s="294"/>
      <c r="N87" s="294"/>
      <c r="O87" s="295"/>
    </row>
    <row r="88" spans="1:15" s="3" customFormat="1" ht="9.75" customHeight="1">
      <c r="A88" s="225" t="s">
        <v>185</v>
      </c>
      <c r="B88" s="296"/>
      <c r="C88" s="289"/>
      <c r="D88" s="296"/>
      <c r="E88" s="226" t="s">
        <v>387</v>
      </c>
      <c r="F88" s="294"/>
      <c r="G88" s="289"/>
      <c r="H88" s="294"/>
      <c r="I88" s="226"/>
      <c r="J88" s="294"/>
      <c r="K88" s="230"/>
      <c r="L88" s="230"/>
      <c r="M88" s="785"/>
      <c r="N88" s="785"/>
      <c r="O88" s="786"/>
    </row>
    <row r="89" spans="1:15" s="3" customFormat="1" ht="3" customHeight="1">
      <c r="A89" s="297"/>
      <c r="B89" s="296"/>
      <c r="C89" s="296"/>
      <c r="D89" s="296"/>
      <c r="E89" s="294"/>
      <c r="F89" s="294"/>
      <c r="G89" s="294"/>
      <c r="H89" s="294"/>
      <c r="I89" s="294"/>
      <c r="J89" s="294"/>
      <c r="K89" s="294"/>
      <c r="L89" s="294"/>
      <c r="M89" s="294"/>
      <c r="N89" s="294"/>
      <c r="O89" s="295"/>
    </row>
    <row r="90" spans="1:15" s="3" customFormat="1" ht="9" customHeight="1">
      <c r="A90" s="225" t="s">
        <v>186</v>
      </c>
      <c r="B90" s="296"/>
      <c r="C90" s="289"/>
      <c r="D90" s="296"/>
      <c r="E90" s="226" t="s">
        <v>388</v>
      </c>
      <c r="F90" s="294"/>
      <c r="G90" s="289"/>
      <c r="H90" s="294"/>
      <c r="I90" s="226"/>
      <c r="J90" s="294"/>
      <c r="K90" s="230"/>
      <c r="L90" s="230"/>
      <c r="M90" s="294"/>
      <c r="N90" s="294"/>
      <c r="O90" s="295"/>
    </row>
    <row r="91" spans="1:15" s="3" customFormat="1" ht="5.25" customHeight="1">
      <c r="A91" s="225"/>
      <c r="B91" s="296"/>
      <c r="C91" s="296"/>
      <c r="D91" s="296"/>
      <c r="E91" s="226"/>
      <c r="F91" s="294"/>
      <c r="G91" s="294"/>
      <c r="H91" s="294"/>
      <c r="I91" s="51"/>
      <c r="J91" s="294"/>
      <c r="K91" s="294"/>
      <c r="L91" s="294"/>
      <c r="M91" s="294"/>
      <c r="N91" s="294"/>
      <c r="O91" s="295"/>
    </row>
    <row r="92" spans="1:15" s="3" customFormat="1" ht="9" customHeight="1">
      <c r="A92" s="291"/>
      <c r="B92" s="292"/>
      <c r="C92" s="292"/>
      <c r="D92" s="292"/>
      <c r="E92" s="292"/>
      <c r="F92" s="292"/>
      <c r="G92" s="292"/>
      <c r="H92" s="292"/>
      <c r="I92" s="292"/>
      <c r="J92" s="292"/>
      <c r="K92" s="292"/>
      <c r="L92" s="292"/>
      <c r="M92" s="292"/>
      <c r="N92" s="292"/>
      <c r="O92" s="293"/>
    </row>
    <row r="93" spans="1:38" ht="42.75" customHeight="1">
      <c r="A93" s="779" t="s">
        <v>215</v>
      </c>
      <c r="B93" s="780"/>
      <c r="C93" s="780"/>
      <c r="D93" s="780"/>
      <c r="E93" s="780"/>
      <c r="F93" s="780"/>
      <c r="G93" s="780"/>
      <c r="H93" s="780"/>
      <c r="I93" s="780"/>
      <c r="J93" s="780"/>
      <c r="K93" s="780"/>
      <c r="L93" s="780"/>
      <c r="M93" s="780"/>
      <c r="N93" s="780"/>
      <c r="O93" s="781"/>
      <c r="P93" s="2"/>
      <c r="Q93" s="2"/>
      <c r="R93" s="2"/>
      <c r="S93" s="2"/>
      <c r="T93" s="2"/>
      <c r="U93" s="2"/>
      <c r="V93" s="2"/>
      <c r="W93" s="2"/>
      <c r="X93" s="2"/>
      <c r="Y93" s="2"/>
      <c r="Z93" s="2"/>
      <c r="AA93" s="2"/>
      <c r="AB93" s="2"/>
      <c r="AC93" s="2"/>
      <c r="AD93" s="2"/>
      <c r="AE93" s="2"/>
      <c r="AF93" s="2"/>
      <c r="AG93" s="2"/>
      <c r="AH93" s="2"/>
      <c r="AI93" s="2"/>
      <c r="AJ93" s="2"/>
      <c r="AK93" s="2"/>
      <c r="AL93" s="2"/>
    </row>
    <row r="94" spans="1:38" ht="12.75">
      <c r="A94" s="777" t="s">
        <v>66</v>
      </c>
      <c r="B94" s="778"/>
      <c r="C94" s="778"/>
      <c r="D94" s="778"/>
      <c r="E94" s="778"/>
      <c r="F94" s="778"/>
      <c r="G94" s="764"/>
      <c r="H94" s="763" t="s">
        <v>85</v>
      </c>
      <c r="I94" s="778"/>
      <c r="J94" s="778"/>
      <c r="K94" s="778"/>
      <c r="L94" s="778"/>
      <c r="M94" s="778"/>
      <c r="N94" s="778"/>
      <c r="O94" s="764"/>
      <c r="P94" s="2"/>
      <c r="Q94" s="2"/>
      <c r="R94" s="2"/>
      <c r="S94" s="2"/>
      <c r="T94" s="2"/>
      <c r="U94" s="2"/>
      <c r="V94" s="2"/>
      <c r="W94" s="2"/>
      <c r="X94" s="2"/>
      <c r="Y94" s="2"/>
      <c r="Z94" s="2"/>
      <c r="AA94" s="2"/>
      <c r="AB94" s="2"/>
      <c r="AC94" s="2"/>
      <c r="AD94" s="2"/>
      <c r="AE94" s="2"/>
      <c r="AF94" s="2"/>
      <c r="AG94" s="2"/>
      <c r="AH94" s="2"/>
      <c r="AI94" s="2"/>
      <c r="AJ94" s="2"/>
      <c r="AK94" s="2"/>
      <c r="AL94" s="2"/>
    </row>
    <row r="95" spans="1:38" ht="12.75">
      <c r="A95" s="774"/>
      <c r="B95" s="775"/>
      <c r="C95" s="775"/>
      <c r="D95" s="775"/>
      <c r="E95" s="775"/>
      <c r="F95" s="775"/>
      <c r="G95" s="776"/>
      <c r="H95" s="782"/>
      <c r="I95" s="783"/>
      <c r="J95" s="783"/>
      <c r="K95" s="783"/>
      <c r="L95" s="783"/>
      <c r="M95" s="783"/>
      <c r="N95" s="783"/>
      <c r="O95" s="784"/>
      <c r="P95" s="2"/>
      <c r="Q95" s="2"/>
      <c r="R95" s="2"/>
      <c r="S95" s="2"/>
      <c r="T95" s="2"/>
      <c r="U95" s="2"/>
      <c r="V95" s="2"/>
      <c r="W95" s="2"/>
      <c r="X95" s="2"/>
      <c r="Y95" s="2"/>
      <c r="Z95" s="2"/>
      <c r="AA95" s="2"/>
      <c r="AB95" s="2"/>
      <c r="AC95" s="2"/>
      <c r="AD95" s="2"/>
      <c r="AE95" s="2"/>
      <c r="AF95" s="2"/>
      <c r="AG95" s="2"/>
      <c r="AH95" s="2"/>
      <c r="AI95" s="2"/>
      <c r="AJ95" s="2"/>
      <c r="AK95" s="2"/>
      <c r="AL95" s="2"/>
    </row>
    <row r="96" spans="1:15" ht="12.75">
      <c r="A96" s="36"/>
      <c r="B96" s="2"/>
      <c r="C96" s="2"/>
      <c r="D96" s="2"/>
      <c r="E96" s="2"/>
      <c r="F96" s="2"/>
      <c r="G96" s="2"/>
      <c r="H96" s="2"/>
      <c r="I96" s="2"/>
      <c r="J96" s="2"/>
      <c r="K96" s="2"/>
      <c r="L96" s="2"/>
      <c r="N96" s="299" t="str">
        <f>'Cover Page'!$K$39</f>
        <v>Rev 08/03/12</v>
      </c>
      <c r="O96" s="35"/>
    </row>
    <row r="97" ht="12.75">
      <c r="N97" s="299" t="s">
        <v>365</v>
      </c>
    </row>
  </sheetData>
  <sheetProtection password="C71C" sheet="1" objects="1" scenarios="1" selectLockedCells="1"/>
  <mergeCells count="82">
    <mergeCell ref="A53:D53"/>
    <mergeCell ref="I49:O49"/>
    <mergeCell ref="A51:G51"/>
    <mergeCell ref="H50:O50"/>
    <mergeCell ref="A1:O1"/>
    <mergeCell ref="A2:O2"/>
    <mergeCell ref="A5:O7"/>
    <mergeCell ref="A8:O9"/>
    <mergeCell ref="J15:K15"/>
    <mergeCell ref="H11:I12"/>
    <mergeCell ref="I14:K14"/>
    <mergeCell ref="A4:O4"/>
    <mergeCell ref="H28:I28"/>
    <mergeCell ref="D11:E12"/>
    <mergeCell ref="M26:O26"/>
    <mergeCell ref="H26:I26"/>
    <mergeCell ref="I16:J16"/>
    <mergeCell ref="F16:G16"/>
    <mergeCell ref="E74:G74"/>
    <mergeCell ref="H74:O74"/>
    <mergeCell ref="A70:O70"/>
    <mergeCell ref="A74:B74"/>
    <mergeCell ref="A29:B29"/>
    <mergeCell ref="H30:I30"/>
    <mergeCell ref="H32:I32"/>
    <mergeCell ref="A50:G50"/>
    <mergeCell ref="E49:H49"/>
    <mergeCell ref="M32:N32"/>
    <mergeCell ref="M33:N34"/>
    <mergeCell ref="H51:O51"/>
    <mergeCell ref="E53:H53"/>
    <mergeCell ref="I53:O53"/>
    <mergeCell ref="E52:H52"/>
    <mergeCell ref="A49:D49"/>
    <mergeCell ref="A67:O68"/>
    <mergeCell ref="A54:G54"/>
    <mergeCell ref="N54:O54"/>
    <mergeCell ref="H54:L54"/>
    <mergeCell ref="M86:N86"/>
    <mergeCell ref="H64:O64"/>
    <mergeCell ref="E65:G65"/>
    <mergeCell ref="E66:G66"/>
    <mergeCell ref="A66:B66"/>
    <mergeCell ref="A72:G72"/>
    <mergeCell ref="H72:O72"/>
    <mergeCell ref="C66:D66"/>
    <mergeCell ref="A55:G55"/>
    <mergeCell ref="N55:O55"/>
    <mergeCell ref="N56:O56"/>
    <mergeCell ref="N57:O57"/>
    <mergeCell ref="M88:O88"/>
    <mergeCell ref="A73:B73"/>
    <mergeCell ref="C73:D73"/>
    <mergeCell ref="A77:G77"/>
    <mergeCell ref="A76:G76"/>
    <mergeCell ref="A78:G78"/>
    <mergeCell ref="E73:G73"/>
    <mergeCell ref="H76:L76"/>
    <mergeCell ref="N75:O75"/>
    <mergeCell ref="N76:O76"/>
    <mergeCell ref="H78:O78"/>
    <mergeCell ref="H77:O77"/>
    <mergeCell ref="H75:L75"/>
    <mergeCell ref="H73:O73"/>
    <mergeCell ref="A80:D80"/>
    <mergeCell ref="C74:D74"/>
    <mergeCell ref="A95:G95"/>
    <mergeCell ref="A94:G94"/>
    <mergeCell ref="H94:O94"/>
    <mergeCell ref="A93:O93"/>
    <mergeCell ref="H95:O95"/>
    <mergeCell ref="M58:N58"/>
    <mergeCell ref="H55:L55"/>
    <mergeCell ref="H57:L57"/>
    <mergeCell ref="A57:G57"/>
    <mergeCell ref="A58:I58"/>
    <mergeCell ref="A64:G64"/>
    <mergeCell ref="A61:O62"/>
    <mergeCell ref="C65:D65"/>
    <mergeCell ref="H66:O66"/>
    <mergeCell ref="A65:B65"/>
    <mergeCell ref="A63:G63"/>
  </mergeCells>
  <dataValidations count="1">
    <dataValidation type="list" allowBlank="1" showInputMessage="1" showErrorMessage="1" sqref="I14:L14">
      <formula1>$Q$12:$Q$13</formula1>
    </dataValidation>
  </dataValidations>
  <printOptions horizontalCentered="1" verticalCentered="1"/>
  <pageMargins left="0.2" right="0.2" top="0.5" bottom="0.5" header="0.25" footer="0.25"/>
  <pageSetup horizontalDpi="600" verticalDpi="600" orientation="portrait" scale="76" r:id="rId1"/>
</worksheet>
</file>

<file path=xl/worksheets/sheet4.xml><?xml version="1.0" encoding="utf-8"?>
<worksheet xmlns="http://schemas.openxmlformats.org/spreadsheetml/2006/main" xmlns:r="http://schemas.openxmlformats.org/officeDocument/2006/relationships">
  <dimension ref="A1:W184"/>
  <sheetViews>
    <sheetView showZeros="0" zoomScaleSheetLayoutView="100" zoomScalePageLayoutView="0" workbookViewId="0" topLeftCell="A1">
      <selection activeCell="P4" sqref="P4"/>
    </sheetView>
  </sheetViews>
  <sheetFormatPr defaultColWidth="9.140625" defaultRowHeight="12.75"/>
  <cols>
    <col min="1" max="1" width="2.8515625" style="1" customWidth="1"/>
    <col min="2" max="2" width="7.140625" style="0" customWidth="1"/>
    <col min="7" max="7" width="14.8515625" style="0" customWidth="1"/>
    <col min="9" max="9" width="9.421875" style="0" customWidth="1"/>
    <col min="10" max="10" width="6.28125" style="0" customWidth="1"/>
    <col min="11" max="11" width="6.421875" style="41" customWidth="1"/>
    <col min="12" max="13" width="9.140625" style="0" customWidth="1"/>
    <col min="14" max="14" width="3.140625" style="1" customWidth="1"/>
    <col min="15" max="22" width="9.140625" style="0" customWidth="1"/>
    <col min="23" max="26" width="9.140625" style="160" customWidth="1"/>
  </cols>
  <sheetData>
    <row r="1" spans="1:11" ht="7.5" customHeight="1">
      <c r="A1" s="846"/>
      <c r="B1" s="846"/>
      <c r="C1" s="846"/>
      <c r="D1" s="846"/>
      <c r="E1" s="846"/>
      <c r="F1" s="846"/>
      <c r="G1" s="846"/>
      <c r="H1" s="846"/>
      <c r="I1" s="846"/>
      <c r="J1" s="846"/>
      <c r="K1" s="846"/>
    </row>
    <row r="2" spans="1:13" ht="9" customHeight="1">
      <c r="A2" s="850" t="s">
        <v>328</v>
      </c>
      <c r="B2" s="850"/>
      <c r="C2" s="850"/>
      <c r="D2" s="850"/>
      <c r="E2" s="850"/>
      <c r="F2" s="850"/>
      <c r="G2" s="850"/>
      <c r="H2" s="850"/>
      <c r="I2" s="850"/>
      <c r="J2" s="850"/>
      <c r="K2" s="850"/>
      <c r="L2" s="44"/>
      <c r="M2" s="43"/>
    </row>
    <row r="3" spans="1:13" ht="13.5" customHeight="1">
      <c r="A3" s="850"/>
      <c r="B3" s="850"/>
      <c r="C3" s="850"/>
      <c r="D3" s="850"/>
      <c r="E3" s="850"/>
      <c r="F3" s="850"/>
      <c r="G3" s="850"/>
      <c r="H3" s="850"/>
      <c r="I3" s="850"/>
      <c r="J3" s="850"/>
      <c r="K3" s="850"/>
      <c r="L3" s="44"/>
      <c r="M3" s="43"/>
    </row>
    <row r="4" spans="1:13" ht="30" customHeight="1">
      <c r="A4" s="850" t="s">
        <v>636</v>
      </c>
      <c r="B4" s="850"/>
      <c r="C4" s="850"/>
      <c r="D4" s="850"/>
      <c r="E4" s="850"/>
      <c r="F4" s="850"/>
      <c r="G4" s="850"/>
      <c r="H4" s="850"/>
      <c r="I4" s="850"/>
      <c r="J4" s="850"/>
      <c r="K4" s="850"/>
      <c r="L4" s="44"/>
      <c r="M4" s="1"/>
    </row>
    <row r="5" spans="1:13" ht="48" customHeight="1">
      <c r="A5" s="847" t="s">
        <v>309</v>
      </c>
      <c r="B5" s="847"/>
      <c r="C5" s="847"/>
      <c r="D5" s="847"/>
      <c r="E5" s="847"/>
      <c r="F5" s="847"/>
      <c r="G5" s="847"/>
      <c r="H5" s="847"/>
      <c r="I5" s="847"/>
      <c r="J5" s="847"/>
      <c r="K5" s="847"/>
      <c r="L5" s="68"/>
      <c r="M5" s="1"/>
    </row>
    <row r="6" spans="1:13" ht="85.5" customHeight="1">
      <c r="A6" s="847" t="s">
        <v>342</v>
      </c>
      <c r="B6" s="847"/>
      <c r="C6" s="847"/>
      <c r="D6" s="847"/>
      <c r="E6" s="847"/>
      <c r="F6" s="847"/>
      <c r="G6" s="847"/>
      <c r="H6" s="847"/>
      <c r="I6" s="847"/>
      <c r="J6" s="847"/>
      <c r="K6" s="847"/>
      <c r="L6" s="68"/>
      <c r="M6" s="1"/>
    </row>
    <row r="7" spans="1:13" ht="22.5" customHeight="1">
      <c r="A7" s="848" t="s">
        <v>233</v>
      </c>
      <c r="B7" s="848"/>
      <c r="C7" s="848"/>
      <c r="D7" s="848"/>
      <c r="E7" s="848"/>
      <c r="F7" s="848"/>
      <c r="G7" s="848"/>
      <c r="H7" s="848"/>
      <c r="I7" s="848"/>
      <c r="J7" s="848"/>
      <c r="K7" s="848"/>
      <c r="L7" s="69"/>
      <c r="M7" s="1"/>
    </row>
    <row r="8" spans="1:13" ht="43.5" customHeight="1">
      <c r="A8" s="847" t="s">
        <v>343</v>
      </c>
      <c r="B8" s="847"/>
      <c r="C8" s="847"/>
      <c r="D8" s="847"/>
      <c r="E8" s="847"/>
      <c r="F8" s="847"/>
      <c r="G8" s="847"/>
      <c r="H8" s="847"/>
      <c r="I8" s="847"/>
      <c r="J8" s="847"/>
      <c r="K8" s="847"/>
      <c r="L8" s="50"/>
      <c r="M8" s="1"/>
    </row>
    <row r="9" spans="1:13" ht="22.5" customHeight="1">
      <c r="A9" s="152" t="s">
        <v>234</v>
      </c>
      <c r="B9" s="153"/>
      <c r="C9" s="153"/>
      <c r="D9" s="153"/>
      <c r="E9" s="153"/>
      <c r="F9" s="153"/>
      <c r="G9" s="153"/>
      <c r="H9" s="153"/>
      <c r="I9" s="153"/>
      <c r="J9" s="153"/>
      <c r="K9" s="154"/>
      <c r="L9" s="50"/>
      <c r="M9" s="1"/>
    </row>
    <row r="10" spans="1:23" ht="76.5" customHeight="1">
      <c r="A10" s="847" t="s">
        <v>344</v>
      </c>
      <c r="B10" s="847"/>
      <c r="C10" s="847"/>
      <c r="D10" s="847"/>
      <c r="E10" s="847"/>
      <c r="F10" s="847"/>
      <c r="G10" s="847"/>
      <c r="H10" s="847"/>
      <c r="I10" s="847"/>
      <c r="J10" s="847"/>
      <c r="K10" s="847"/>
      <c r="L10" s="50"/>
      <c r="M10" s="1"/>
      <c r="W10" s="253"/>
    </row>
    <row r="11" spans="1:23" ht="33" customHeight="1">
      <c r="A11" s="849" t="s">
        <v>310</v>
      </c>
      <c r="B11" s="849"/>
      <c r="C11" s="849"/>
      <c r="D11" s="849"/>
      <c r="E11" s="849"/>
      <c r="F11" s="849"/>
      <c r="G11" s="849"/>
      <c r="H11" s="849"/>
      <c r="I11" s="849"/>
      <c r="J11" s="849"/>
      <c r="K11" s="849"/>
      <c r="L11" s="50"/>
      <c r="M11" s="1"/>
      <c r="W11" s="253"/>
    </row>
    <row r="12" spans="1:23" ht="48.75" customHeight="1">
      <c r="A12" s="851" t="s">
        <v>311</v>
      </c>
      <c r="B12" s="851"/>
      <c r="C12" s="851"/>
      <c r="D12" s="851"/>
      <c r="E12" s="851"/>
      <c r="F12" s="851"/>
      <c r="G12" s="851"/>
      <c r="H12" s="851"/>
      <c r="I12" s="851"/>
      <c r="J12" s="851"/>
      <c r="K12" s="851"/>
      <c r="L12" s="50"/>
      <c r="M12" s="1"/>
      <c r="W12" s="253"/>
    </row>
    <row r="13" spans="1:13" ht="103.5" customHeight="1">
      <c r="A13" s="847" t="s">
        <v>345</v>
      </c>
      <c r="B13" s="847"/>
      <c r="C13" s="847"/>
      <c r="D13" s="847"/>
      <c r="E13" s="847"/>
      <c r="F13" s="847"/>
      <c r="G13" s="847"/>
      <c r="H13" s="847"/>
      <c r="I13" s="847"/>
      <c r="J13" s="847"/>
      <c r="K13" s="847"/>
      <c r="L13" s="50"/>
      <c r="M13" s="1"/>
    </row>
    <row r="14" spans="1:22" ht="15" customHeight="1">
      <c r="A14" s="245" t="s">
        <v>288</v>
      </c>
      <c r="B14" s="852" t="s">
        <v>346</v>
      </c>
      <c r="C14" s="852"/>
      <c r="D14" s="852"/>
      <c r="E14" s="852"/>
      <c r="F14" s="852"/>
      <c r="G14" s="852"/>
      <c r="H14" s="852"/>
      <c r="I14" s="852"/>
      <c r="J14" s="852"/>
      <c r="K14" s="852"/>
      <c r="L14" s="233"/>
      <c r="M14" s="160"/>
      <c r="N14" s="160"/>
      <c r="O14" s="160"/>
      <c r="P14" s="160"/>
      <c r="Q14" s="160"/>
      <c r="R14" s="160"/>
      <c r="S14" s="160"/>
      <c r="T14" s="160"/>
      <c r="U14" s="160"/>
      <c r="V14" s="160"/>
    </row>
    <row r="15" spans="1:22" ht="14.25" customHeight="1">
      <c r="A15" s="245" t="s">
        <v>288</v>
      </c>
      <c r="B15" s="852" t="s">
        <v>312</v>
      </c>
      <c r="C15" s="852"/>
      <c r="D15" s="852"/>
      <c r="E15" s="852"/>
      <c r="F15" s="852"/>
      <c r="G15" s="852"/>
      <c r="H15" s="852"/>
      <c r="I15" s="852"/>
      <c r="J15" s="852"/>
      <c r="K15" s="852"/>
      <c r="L15" s="852"/>
      <c r="M15" s="852"/>
      <c r="N15" s="852"/>
      <c r="O15" s="852"/>
      <c r="P15" s="852"/>
      <c r="Q15" s="852"/>
      <c r="R15" s="852"/>
      <c r="S15" s="852"/>
      <c r="T15" s="852"/>
      <c r="U15" s="852"/>
      <c r="V15" s="852"/>
    </row>
    <row r="16" spans="1:22" ht="15" customHeight="1">
      <c r="A16" s="245" t="s">
        <v>288</v>
      </c>
      <c r="B16" s="852" t="s">
        <v>347</v>
      </c>
      <c r="C16" s="852"/>
      <c r="D16" s="852"/>
      <c r="E16" s="852"/>
      <c r="F16" s="852"/>
      <c r="G16" s="852"/>
      <c r="H16" s="852"/>
      <c r="I16" s="852"/>
      <c r="J16" s="852"/>
      <c r="K16" s="852"/>
      <c r="L16" s="233"/>
      <c r="M16" s="160"/>
      <c r="N16" s="160"/>
      <c r="O16" s="160"/>
      <c r="P16" s="160"/>
      <c r="Q16" s="160"/>
      <c r="R16" s="160"/>
      <c r="S16" s="160"/>
      <c r="T16" s="160"/>
      <c r="U16" s="160"/>
      <c r="V16" s="160"/>
    </row>
    <row r="17" spans="1:22" ht="15" customHeight="1">
      <c r="A17" s="245"/>
      <c r="B17" s="275" t="s">
        <v>348</v>
      </c>
      <c r="C17" s="275"/>
      <c r="D17" s="275"/>
      <c r="E17" s="275"/>
      <c r="F17" s="275"/>
      <c r="G17" s="275"/>
      <c r="H17" s="275"/>
      <c r="I17" s="275"/>
      <c r="J17" s="275"/>
      <c r="K17" s="275"/>
      <c r="L17" s="233"/>
      <c r="M17" s="160"/>
      <c r="N17" s="160"/>
      <c r="O17" s="160"/>
      <c r="P17" s="160"/>
      <c r="Q17" s="160"/>
      <c r="R17" s="160"/>
      <c r="S17" s="160"/>
      <c r="T17" s="160"/>
      <c r="U17" s="160"/>
      <c r="V17" s="160"/>
    </row>
    <row r="18" spans="1:22" ht="15" customHeight="1">
      <c r="A18" s="245" t="s">
        <v>288</v>
      </c>
      <c r="B18" s="852" t="s">
        <v>313</v>
      </c>
      <c r="C18" s="852"/>
      <c r="D18" s="852"/>
      <c r="E18" s="852"/>
      <c r="F18" s="852"/>
      <c r="G18" s="852"/>
      <c r="H18" s="852"/>
      <c r="I18" s="852"/>
      <c r="J18" s="852"/>
      <c r="K18" s="852"/>
      <c r="L18" s="233"/>
      <c r="M18" s="160"/>
      <c r="N18" s="160"/>
      <c r="O18" s="160"/>
      <c r="P18" s="160"/>
      <c r="Q18" s="160"/>
      <c r="R18" s="160"/>
      <c r="S18" s="160"/>
      <c r="T18" s="160"/>
      <c r="U18" s="160"/>
      <c r="V18" s="160"/>
    </row>
    <row r="19" spans="1:22" ht="37.5" customHeight="1">
      <c r="A19" s="245" t="s">
        <v>288</v>
      </c>
      <c r="B19" s="847" t="s">
        <v>269</v>
      </c>
      <c r="C19" s="852"/>
      <c r="D19" s="852"/>
      <c r="E19" s="852"/>
      <c r="F19" s="852"/>
      <c r="G19" s="852"/>
      <c r="H19" s="852"/>
      <c r="I19" s="852"/>
      <c r="J19" s="852"/>
      <c r="K19" s="852"/>
      <c r="L19" s="233"/>
      <c r="M19" s="160"/>
      <c r="N19" s="160"/>
      <c r="O19" s="160"/>
      <c r="P19" s="160"/>
      <c r="Q19" s="160"/>
      <c r="R19" s="160"/>
      <c r="S19" s="160"/>
      <c r="T19" s="160"/>
      <c r="U19" s="160"/>
      <c r="V19" s="160"/>
    </row>
    <row r="20" spans="1:22" ht="42.75" customHeight="1">
      <c r="A20" s="847" t="s">
        <v>349</v>
      </c>
      <c r="B20" s="847"/>
      <c r="C20" s="847"/>
      <c r="D20" s="847"/>
      <c r="E20" s="847"/>
      <c r="F20" s="847"/>
      <c r="G20" s="847"/>
      <c r="H20" s="847"/>
      <c r="I20" s="847"/>
      <c r="J20" s="847"/>
      <c r="K20" s="847"/>
      <c r="L20" s="233"/>
      <c r="M20" s="160"/>
      <c r="N20" s="160"/>
      <c r="O20" s="160"/>
      <c r="P20" s="160"/>
      <c r="Q20" s="160"/>
      <c r="R20" s="160"/>
      <c r="S20" s="160"/>
      <c r="T20" s="160"/>
      <c r="U20" s="160"/>
      <c r="V20" s="160"/>
    </row>
    <row r="21" spans="1:13" ht="22.5" customHeight="1">
      <c r="A21" s="152" t="s">
        <v>235</v>
      </c>
      <c r="B21" s="155"/>
      <c r="C21" s="155"/>
      <c r="D21" s="155"/>
      <c r="E21" s="155"/>
      <c r="F21" s="155"/>
      <c r="G21" s="155"/>
      <c r="H21" s="155"/>
      <c r="I21" s="155"/>
      <c r="J21" s="155"/>
      <c r="K21" s="154"/>
      <c r="L21" s="50"/>
      <c r="M21" s="1"/>
    </row>
    <row r="22" spans="1:13" ht="103.5" customHeight="1">
      <c r="A22" s="847" t="s">
        <v>356</v>
      </c>
      <c r="B22" s="847"/>
      <c r="C22" s="847"/>
      <c r="D22" s="847"/>
      <c r="E22" s="847"/>
      <c r="F22" s="847"/>
      <c r="G22" s="847"/>
      <c r="H22" s="847"/>
      <c r="I22" s="847"/>
      <c r="J22" s="847"/>
      <c r="K22" s="847"/>
      <c r="L22" s="50"/>
      <c r="M22" s="1"/>
    </row>
    <row r="23" spans="1:13" ht="14.25">
      <c r="A23" s="277"/>
      <c r="B23" s="277"/>
      <c r="C23" s="277"/>
      <c r="D23" s="277"/>
      <c r="E23" s="277"/>
      <c r="F23" s="277"/>
      <c r="G23" s="277"/>
      <c r="H23" s="277"/>
      <c r="I23" s="277"/>
      <c r="J23" s="304" t="str">
        <f>'Cover Page'!$K$39</f>
        <v>Rev 08/03/12</v>
      </c>
      <c r="K23" s="277"/>
      <c r="L23" s="50"/>
      <c r="M23" s="1"/>
    </row>
    <row r="24" spans="1:13" ht="15" customHeight="1">
      <c r="A24" s="262"/>
      <c r="B24" s="262"/>
      <c r="C24" s="262"/>
      <c r="D24" s="262"/>
      <c r="E24" s="262"/>
      <c r="F24" s="262"/>
      <c r="G24" s="262"/>
      <c r="H24" s="262"/>
      <c r="I24" s="262"/>
      <c r="J24" s="304" t="s">
        <v>368</v>
      </c>
      <c r="K24" s="262"/>
      <c r="L24" s="50"/>
      <c r="M24" s="1"/>
    </row>
    <row r="25" spans="1:13" ht="24" customHeight="1">
      <c r="A25" s="850" t="s">
        <v>327</v>
      </c>
      <c r="B25" s="850"/>
      <c r="C25" s="850"/>
      <c r="D25" s="850"/>
      <c r="E25" s="850"/>
      <c r="F25" s="850"/>
      <c r="G25" s="850"/>
      <c r="H25" s="850"/>
      <c r="I25" s="850"/>
      <c r="J25" s="850"/>
      <c r="K25" s="263"/>
      <c r="L25" s="50"/>
      <c r="M25" s="1"/>
    </row>
    <row r="26" spans="1:13" ht="23.25" customHeight="1">
      <c r="A26" s="152" t="s">
        <v>236</v>
      </c>
      <c r="B26" s="153"/>
      <c r="C26" s="153"/>
      <c r="D26" s="153"/>
      <c r="E26" s="153"/>
      <c r="F26" s="153"/>
      <c r="G26" s="153"/>
      <c r="H26" s="153"/>
      <c r="I26" s="153"/>
      <c r="J26" s="153"/>
      <c r="K26" s="153"/>
      <c r="L26" s="50"/>
      <c r="M26" s="1"/>
    </row>
    <row r="27" spans="1:13" ht="75" customHeight="1">
      <c r="A27" s="847" t="s">
        <v>314</v>
      </c>
      <c r="B27" s="847"/>
      <c r="C27" s="847"/>
      <c r="D27" s="847"/>
      <c r="E27" s="847"/>
      <c r="F27" s="847"/>
      <c r="G27" s="847"/>
      <c r="H27" s="847"/>
      <c r="I27" s="847"/>
      <c r="J27" s="847"/>
      <c r="K27" s="847"/>
      <c r="L27" s="50"/>
      <c r="M27" s="1"/>
    </row>
    <row r="28" spans="1:13" ht="141.75" customHeight="1">
      <c r="A28" s="847" t="s">
        <v>350</v>
      </c>
      <c r="B28" s="847"/>
      <c r="C28" s="847"/>
      <c r="D28" s="847"/>
      <c r="E28" s="847"/>
      <c r="F28" s="847"/>
      <c r="G28" s="847"/>
      <c r="H28" s="847"/>
      <c r="I28" s="847"/>
      <c r="J28" s="847"/>
      <c r="K28" s="847"/>
      <c r="L28" s="50"/>
      <c r="M28" s="1"/>
    </row>
    <row r="29" spans="1:13" ht="22.5" customHeight="1">
      <c r="A29" s="152" t="s">
        <v>237</v>
      </c>
      <c r="B29" s="153"/>
      <c r="C29" s="153"/>
      <c r="D29" s="153"/>
      <c r="E29" s="153"/>
      <c r="F29" s="153"/>
      <c r="G29" s="153"/>
      <c r="H29" s="153"/>
      <c r="I29" s="153"/>
      <c r="J29" s="153"/>
      <c r="K29" s="156"/>
      <c r="L29" s="50"/>
      <c r="M29" s="1"/>
    </row>
    <row r="30" spans="1:13" ht="114" customHeight="1">
      <c r="A30" s="847" t="s">
        <v>351</v>
      </c>
      <c r="B30" s="847"/>
      <c r="C30" s="847"/>
      <c r="D30" s="847"/>
      <c r="E30" s="847"/>
      <c r="F30" s="847"/>
      <c r="G30" s="847"/>
      <c r="H30" s="847"/>
      <c r="I30" s="847"/>
      <c r="J30" s="847"/>
      <c r="K30" s="847"/>
      <c r="L30" s="50"/>
      <c r="M30" s="1"/>
    </row>
    <row r="31" spans="1:13" ht="22.5" customHeight="1">
      <c r="A31" s="152" t="s">
        <v>238</v>
      </c>
      <c r="B31" s="153"/>
      <c r="C31" s="153"/>
      <c r="D31" s="153"/>
      <c r="E31" s="153"/>
      <c r="F31" s="153"/>
      <c r="G31" s="153"/>
      <c r="H31" s="153"/>
      <c r="I31" s="153"/>
      <c r="J31" s="153"/>
      <c r="K31" s="156"/>
      <c r="L31" s="50"/>
      <c r="M31" s="1"/>
    </row>
    <row r="32" spans="1:13" ht="86.25" customHeight="1">
      <c r="A32" s="847" t="s">
        <v>352</v>
      </c>
      <c r="B32" s="847"/>
      <c r="C32" s="847"/>
      <c r="D32" s="847"/>
      <c r="E32" s="847"/>
      <c r="F32" s="847"/>
      <c r="G32" s="847"/>
      <c r="H32" s="847"/>
      <c r="I32" s="847"/>
      <c r="J32" s="847"/>
      <c r="K32" s="847"/>
      <c r="L32" s="50"/>
      <c r="M32" s="1"/>
    </row>
    <row r="33" spans="1:13" ht="22.5" customHeight="1">
      <c r="A33" s="152" t="s">
        <v>270</v>
      </c>
      <c r="B33" s="157"/>
      <c r="C33" s="157"/>
      <c r="D33" s="157"/>
      <c r="E33" s="157"/>
      <c r="F33" s="157"/>
      <c r="G33" s="157"/>
      <c r="H33" s="157"/>
      <c r="I33" s="157"/>
      <c r="J33" s="157"/>
      <c r="K33" s="154"/>
      <c r="L33" s="50"/>
      <c r="M33" s="1"/>
    </row>
    <row r="34" spans="1:13" ht="60" customHeight="1">
      <c r="A34" s="847" t="s">
        <v>353</v>
      </c>
      <c r="B34" s="847"/>
      <c r="C34" s="847"/>
      <c r="D34" s="847"/>
      <c r="E34" s="847"/>
      <c r="F34" s="847"/>
      <c r="G34" s="847"/>
      <c r="H34" s="847"/>
      <c r="I34" s="847"/>
      <c r="J34" s="847"/>
      <c r="K34" s="847"/>
      <c r="L34" s="50"/>
      <c r="M34" s="1"/>
    </row>
    <row r="35" spans="1:13" ht="0.75" customHeight="1">
      <c r="A35" s="158" t="s">
        <v>239</v>
      </c>
      <c r="B35" s="157"/>
      <c r="C35" s="157"/>
      <c r="D35" s="157"/>
      <c r="E35" s="157"/>
      <c r="F35" s="157"/>
      <c r="G35" s="157"/>
      <c r="H35" s="157"/>
      <c r="I35" s="157"/>
      <c r="J35" s="157"/>
      <c r="K35" s="154"/>
      <c r="L35" s="50"/>
      <c r="M35" s="1"/>
    </row>
    <row r="36" spans="1:13" ht="133.5" customHeight="1">
      <c r="A36" s="847" t="s">
        <v>367</v>
      </c>
      <c r="B36" s="847"/>
      <c r="C36" s="847"/>
      <c r="D36" s="847"/>
      <c r="E36" s="847"/>
      <c r="F36" s="847"/>
      <c r="G36" s="847"/>
      <c r="H36" s="847"/>
      <c r="I36" s="847"/>
      <c r="J36" s="847"/>
      <c r="K36" s="847"/>
      <c r="L36" s="70"/>
      <c r="M36" s="1"/>
    </row>
    <row r="37" spans="1:13" ht="79.5" customHeight="1">
      <c r="A37" s="847" t="s">
        <v>366</v>
      </c>
      <c r="B37" s="847"/>
      <c r="C37" s="847"/>
      <c r="D37" s="847"/>
      <c r="E37" s="847"/>
      <c r="F37" s="847"/>
      <c r="G37" s="847"/>
      <c r="H37" s="847"/>
      <c r="I37" s="847"/>
      <c r="J37" s="847"/>
      <c r="K37" s="847"/>
      <c r="L37" s="70"/>
      <c r="M37" s="1"/>
    </row>
    <row r="38" spans="1:12" ht="12.75">
      <c r="A38" s="151"/>
      <c r="B38" s="151"/>
      <c r="C38" s="151"/>
      <c r="D38" s="151"/>
      <c r="E38" s="151"/>
      <c r="F38" s="151"/>
      <c r="G38" s="151"/>
      <c r="H38" s="151"/>
      <c r="I38" s="151"/>
      <c r="J38" s="304" t="str">
        <f>'Cover Page'!$K$39</f>
        <v>Rev 08/03/12</v>
      </c>
      <c r="K38" s="80"/>
      <c r="L38" s="70"/>
    </row>
    <row r="39" spans="1:13" ht="12.75">
      <c r="A39" s="151"/>
      <c r="B39" s="151"/>
      <c r="C39" s="151"/>
      <c r="D39" s="151"/>
      <c r="E39" s="151"/>
      <c r="F39" s="151"/>
      <c r="G39" s="151"/>
      <c r="H39" s="151"/>
      <c r="I39" s="151"/>
      <c r="J39" s="304" t="s">
        <v>369</v>
      </c>
      <c r="K39" s="80"/>
      <c r="L39" s="70"/>
      <c r="M39" s="1"/>
    </row>
    <row r="40" spans="1:14" ht="12.75">
      <c r="A40"/>
      <c r="K40"/>
      <c r="N40"/>
    </row>
    <row r="41" spans="1:14" ht="12.75">
      <c r="A41"/>
      <c r="K41"/>
      <c r="N41"/>
    </row>
    <row r="42" spans="1:14" ht="12.75">
      <c r="A42"/>
      <c r="K42"/>
      <c r="N42"/>
    </row>
    <row r="43" spans="1:14" ht="12.75">
      <c r="A43"/>
      <c r="K43"/>
      <c r="N43"/>
    </row>
    <row r="44" spans="1:14" ht="12.75">
      <c r="A44"/>
      <c r="K44"/>
      <c r="N44"/>
    </row>
    <row r="45" spans="1:14" ht="12.75">
      <c r="A45"/>
      <c r="K45"/>
      <c r="N45"/>
    </row>
    <row r="46" spans="1:14" ht="12.75">
      <c r="A46"/>
      <c r="K46"/>
      <c r="N46"/>
    </row>
    <row r="47" spans="1:14" ht="12.75">
      <c r="A47"/>
      <c r="K47"/>
      <c r="N47"/>
    </row>
    <row r="48" spans="1:14" ht="12.75">
      <c r="A48"/>
      <c r="K48"/>
      <c r="N48"/>
    </row>
    <row r="49" spans="1:14" ht="12.75">
      <c r="A49"/>
      <c r="K49"/>
      <c r="N49"/>
    </row>
    <row r="50" spans="1:14" ht="12.75">
      <c r="A50"/>
      <c r="K50"/>
      <c r="N50"/>
    </row>
    <row r="51" spans="1:14" ht="12.75">
      <c r="A51"/>
      <c r="K51"/>
      <c r="N51"/>
    </row>
    <row r="52" spans="1:14" ht="12.75">
      <c r="A52"/>
      <c r="K52"/>
      <c r="N52"/>
    </row>
    <row r="53" spans="1:14" ht="12.75">
      <c r="A53"/>
      <c r="K53"/>
      <c r="N53"/>
    </row>
    <row r="54" spans="1:14" ht="12.75">
      <c r="A54"/>
      <c r="K54"/>
      <c r="N54"/>
    </row>
    <row r="55" spans="1:14" ht="12.75">
      <c r="A55"/>
      <c r="K55"/>
      <c r="N55"/>
    </row>
    <row r="56" spans="1:14" ht="12.75">
      <c r="A56"/>
      <c r="K56"/>
      <c r="N56"/>
    </row>
    <row r="57" spans="1:14" ht="12.75">
      <c r="A57"/>
      <c r="K57"/>
      <c r="N57"/>
    </row>
    <row r="58" spans="1:14" ht="12.75">
      <c r="A58"/>
      <c r="K58"/>
      <c r="N58"/>
    </row>
    <row r="59" spans="1:14" ht="12.75">
      <c r="A59"/>
      <c r="K59"/>
      <c r="N59"/>
    </row>
    <row r="60" spans="1:14" ht="12.75">
      <c r="A60"/>
      <c r="K60"/>
      <c r="N60"/>
    </row>
    <row r="61" spans="1:14" ht="12.75">
      <c r="A61"/>
      <c r="K61"/>
      <c r="N61"/>
    </row>
    <row r="62" spans="1:14" ht="12.75">
      <c r="A62"/>
      <c r="K62"/>
      <c r="N62"/>
    </row>
    <row r="63" spans="1:14" ht="12.75">
      <c r="A63"/>
      <c r="K63"/>
      <c r="N63"/>
    </row>
    <row r="64" spans="1:14" ht="12.75">
      <c r="A64"/>
      <c r="K64"/>
      <c r="N64"/>
    </row>
    <row r="65" spans="1:14" ht="12.75">
      <c r="A65"/>
      <c r="K65"/>
      <c r="N65"/>
    </row>
    <row r="66" spans="1:14" ht="12.75">
      <c r="A66"/>
      <c r="K66"/>
      <c r="N66"/>
    </row>
    <row r="67" spans="1:14" ht="12.75">
      <c r="A67"/>
      <c r="K67"/>
      <c r="N67"/>
    </row>
    <row r="68" spans="1:14" ht="12.75">
      <c r="A68"/>
      <c r="K68"/>
      <c r="N68"/>
    </row>
    <row r="69" spans="1:14" ht="12.75">
      <c r="A69"/>
      <c r="K69"/>
      <c r="N69"/>
    </row>
    <row r="70" spans="1:14" ht="12.75">
      <c r="A70"/>
      <c r="K70"/>
      <c r="N70"/>
    </row>
    <row r="71" spans="1:14" ht="12.75">
      <c r="A71"/>
      <c r="K71"/>
      <c r="N71"/>
    </row>
    <row r="72" spans="1:14" ht="12.75">
      <c r="A72"/>
      <c r="K72"/>
      <c r="N72"/>
    </row>
    <row r="73" spans="1:14" ht="12.75">
      <c r="A73"/>
      <c r="K73"/>
      <c r="N73"/>
    </row>
    <row r="74" spans="1:14" ht="12.75">
      <c r="A74"/>
      <c r="K74"/>
      <c r="N74"/>
    </row>
    <row r="75" spans="1:14" ht="12.75">
      <c r="A75"/>
      <c r="K75"/>
      <c r="N75"/>
    </row>
    <row r="76" spans="1:14" ht="12.75">
      <c r="A76"/>
      <c r="K76"/>
      <c r="N76"/>
    </row>
    <row r="77" spans="1:14" ht="12.75">
      <c r="A77"/>
      <c r="K77"/>
      <c r="N77"/>
    </row>
    <row r="78" spans="1:14" ht="12.75">
      <c r="A78"/>
      <c r="K78"/>
      <c r="N78"/>
    </row>
    <row r="79" spans="1:14" ht="12.75">
      <c r="A79"/>
      <c r="K79"/>
      <c r="N79"/>
    </row>
    <row r="80" spans="1:14" ht="12.75" customHeight="1">
      <c r="A80"/>
      <c r="K80"/>
      <c r="N80"/>
    </row>
    <row r="81" spans="1:14" ht="12.75">
      <c r="A81"/>
      <c r="K81"/>
      <c r="N81"/>
    </row>
    <row r="82" spans="1:14" ht="12.75">
      <c r="A82"/>
      <c r="K82"/>
      <c r="N82"/>
    </row>
    <row r="83" spans="1:14" ht="12.75">
      <c r="A83"/>
      <c r="K83"/>
      <c r="N83"/>
    </row>
    <row r="84" spans="1:14" ht="12.75">
      <c r="A84"/>
      <c r="K84"/>
      <c r="N84"/>
    </row>
    <row r="85" spans="1:14" ht="12.75">
      <c r="A85"/>
      <c r="K85"/>
      <c r="N85"/>
    </row>
    <row r="86" spans="1:14" ht="12.75">
      <c r="A86"/>
      <c r="K86"/>
      <c r="N86"/>
    </row>
    <row r="87" spans="1:14" ht="12.75">
      <c r="A87"/>
      <c r="K87"/>
      <c r="N87"/>
    </row>
    <row r="88" spans="1:14" ht="12.75">
      <c r="A88"/>
      <c r="K88"/>
      <c r="N88"/>
    </row>
    <row r="89" spans="1:14" ht="12.75">
      <c r="A89"/>
      <c r="K89"/>
      <c r="N89"/>
    </row>
    <row r="90" spans="1:14" ht="12.75">
      <c r="A90"/>
      <c r="K90"/>
      <c r="N90"/>
    </row>
    <row r="91" spans="1:14" ht="12.75">
      <c r="A91"/>
      <c r="K91"/>
      <c r="N91"/>
    </row>
    <row r="92" spans="1:14" ht="12.75">
      <c r="A92"/>
      <c r="K92"/>
      <c r="N92"/>
    </row>
    <row r="93" spans="1:14" ht="12.75">
      <c r="A93"/>
      <c r="K93"/>
      <c r="N93"/>
    </row>
    <row r="94" spans="1:14" ht="12.75">
      <c r="A94"/>
      <c r="K94"/>
      <c r="N94"/>
    </row>
    <row r="95" spans="1:14" ht="12.75">
      <c r="A95"/>
      <c r="K95"/>
      <c r="N95"/>
    </row>
    <row r="96" spans="1:14" ht="12.75">
      <c r="A96"/>
      <c r="K96"/>
      <c r="N96"/>
    </row>
    <row r="97" spans="1:14" ht="12.75">
      <c r="A97"/>
      <c r="K97"/>
      <c r="N97"/>
    </row>
    <row r="98" spans="1:14" ht="12.75">
      <c r="A98"/>
      <c r="K98"/>
      <c r="N98"/>
    </row>
    <row r="99" spans="1:14" ht="12.75">
      <c r="A99"/>
      <c r="K99"/>
      <c r="N99"/>
    </row>
    <row r="100" spans="1:14" ht="12.75">
      <c r="A100"/>
      <c r="K100"/>
      <c r="N100"/>
    </row>
    <row r="101" spans="1:14" ht="12.75">
      <c r="A101"/>
      <c r="K101"/>
      <c r="N101"/>
    </row>
    <row r="102" spans="1:14" ht="12.75">
      <c r="A102"/>
      <c r="K102"/>
      <c r="N102"/>
    </row>
    <row r="103" spans="1:14" ht="12.75">
      <c r="A103"/>
      <c r="K103"/>
      <c r="N103"/>
    </row>
    <row r="104" spans="1:14" ht="12.75">
      <c r="A104"/>
      <c r="K104"/>
      <c r="N104"/>
    </row>
    <row r="105" spans="1:14" ht="12.75">
      <c r="A105"/>
      <c r="K105"/>
      <c r="N105"/>
    </row>
    <row r="106" spans="1:14" ht="12.75">
      <c r="A106"/>
      <c r="K106"/>
      <c r="N106"/>
    </row>
    <row r="107" spans="1:14" ht="12.75">
      <c r="A107"/>
      <c r="K107"/>
      <c r="N107"/>
    </row>
    <row r="108" spans="1:14" ht="12.75">
      <c r="A108"/>
      <c r="K108"/>
      <c r="N108"/>
    </row>
    <row r="109" spans="1:14" ht="12.75">
      <c r="A109"/>
      <c r="K109"/>
      <c r="N109"/>
    </row>
    <row r="110" spans="1:14" ht="12.75">
      <c r="A110"/>
      <c r="K110"/>
      <c r="N110"/>
    </row>
    <row r="111" spans="1:14" ht="12.75">
      <c r="A111"/>
      <c r="K111"/>
      <c r="N111"/>
    </row>
    <row r="112" spans="1:14" ht="12.75">
      <c r="A112"/>
      <c r="K112"/>
      <c r="N112"/>
    </row>
    <row r="113" spans="1:14" ht="12.75">
      <c r="A113"/>
      <c r="K113"/>
      <c r="N113"/>
    </row>
    <row r="114" spans="1:14" ht="12.75">
      <c r="A114"/>
      <c r="K114"/>
      <c r="N114"/>
    </row>
    <row r="115" spans="1:14" ht="12.75">
      <c r="A115"/>
      <c r="K115"/>
      <c r="N115"/>
    </row>
    <row r="116" spans="1:14" ht="12.75">
      <c r="A116"/>
      <c r="K116"/>
      <c r="N116"/>
    </row>
    <row r="117" spans="1:14" ht="12.75">
      <c r="A117"/>
      <c r="K117"/>
      <c r="N117"/>
    </row>
    <row r="118" spans="1:14" ht="12.75">
      <c r="A118"/>
      <c r="K118"/>
      <c r="N118"/>
    </row>
    <row r="119" spans="1:14" ht="12.75">
      <c r="A119"/>
      <c r="K119"/>
      <c r="N119"/>
    </row>
    <row r="120" spans="1:14" ht="12.75">
      <c r="A120"/>
      <c r="K120"/>
      <c r="N120"/>
    </row>
    <row r="121" spans="1:14" ht="12.75">
      <c r="A121"/>
      <c r="K121"/>
      <c r="N121"/>
    </row>
    <row r="122" spans="1:14" ht="12.75">
      <c r="A122"/>
      <c r="K122"/>
      <c r="N122"/>
    </row>
    <row r="123" spans="1:14" ht="12.75">
      <c r="A123"/>
      <c r="K123"/>
      <c r="N123"/>
    </row>
    <row r="124" spans="1:14" ht="12.75">
      <c r="A124"/>
      <c r="K124"/>
      <c r="N124"/>
    </row>
    <row r="125" spans="1:14" ht="12.75">
      <c r="A125"/>
      <c r="K125"/>
      <c r="N125"/>
    </row>
    <row r="126" spans="1:14" ht="12.75">
      <c r="A126"/>
      <c r="K126"/>
      <c r="N126"/>
    </row>
    <row r="127" spans="1:14" ht="12.75">
      <c r="A127"/>
      <c r="K127"/>
      <c r="N127"/>
    </row>
    <row r="128" spans="1:14" ht="12.75">
      <c r="A128"/>
      <c r="K128"/>
      <c r="N128"/>
    </row>
    <row r="129" spans="1:14" ht="12.75">
      <c r="A129"/>
      <c r="K129"/>
      <c r="N129"/>
    </row>
    <row r="130" spans="1:14" ht="12.75">
      <c r="A130"/>
      <c r="K130"/>
      <c r="N130"/>
    </row>
    <row r="131" spans="1:14" ht="12.75">
      <c r="A131"/>
      <c r="K131"/>
      <c r="N131"/>
    </row>
    <row r="132" spans="1:14" ht="12.75">
      <c r="A132"/>
      <c r="K132"/>
      <c r="N132"/>
    </row>
    <row r="133" spans="1:14" ht="12.75">
      <c r="A133"/>
      <c r="K133"/>
      <c r="N133"/>
    </row>
    <row r="134" spans="1:14" ht="12.75">
      <c r="A134"/>
      <c r="K134"/>
      <c r="N134"/>
    </row>
    <row r="135" spans="1:14" ht="12.75">
      <c r="A135"/>
      <c r="K135"/>
      <c r="N135"/>
    </row>
    <row r="136" spans="1:14" ht="12.75">
      <c r="A136"/>
      <c r="K136"/>
      <c r="N136"/>
    </row>
    <row r="137" spans="1:14" ht="12.75">
      <c r="A137"/>
      <c r="K137"/>
      <c r="N137"/>
    </row>
    <row r="138" spans="1:14" ht="12.75">
      <c r="A138"/>
      <c r="K138"/>
      <c r="N138"/>
    </row>
    <row r="139" spans="1:14" ht="12.75">
      <c r="A139"/>
      <c r="K139"/>
      <c r="N139"/>
    </row>
    <row r="140" spans="1:14" ht="12.75">
      <c r="A140"/>
      <c r="K140"/>
      <c r="N140"/>
    </row>
    <row r="141" spans="1:14" ht="12.75">
      <c r="A141"/>
      <c r="K141"/>
      <c r="N141"/>
    </row>
    <row r="142" spans="1:14" ht="12.75">
      <c r="A142"/>
      <c r="K142"/>
      <c r="N142"/>
    </row>
    <row r="143" spans="1:14" ht="12.75">
      <c r="A143"/>
      <c r="K143"/>
      <c r="N143"/>
    </row>
    <row r="144" spans="1:14" ht="12.75">
      <c r="A144"/>
      <c r="K144"/>
      <c r="N144"/>
    </row>
    <row r="145" spans="1:14" ht="12.75">
      <c r="A145"/>
      <c r="K145"/>
      <c r="N145"/>
    </row>
    <row r="146" spans="1:14" ht="12.75">
      <c r="A146"/>
      <c r="K146"/>
      <c r="N146"/>
    </row>
    <row r="147" spans="1:14" ht="12.75">
      <c r="A147"/>
      <c r="K147"/>
      <c r="N147"/>
    </row>
    <row r="148" spans="1:14" ht="12.75">
      <c r="A148"/>
      <c r="K148"/>
      <c r="N148"/>
    </row>
    <row r="149" spans="1:14" ht="12.75">
      <c r="A149"/>
      <c r="K149"/>
      <c r="N149"/>
    </row>
    <row r="150" spans="1:14" ht="12.75">
      <c r="A150"/>
      <c r="K150"/>
      <c r="N150"/>
    </row>
    <row r="151" spans="1:14" ht="12.75">
      <c r="A151"/>
      <c r="K151"/>
      <c r="N151"/>
    </row>
    <row r="152" spans="1:14" ht="12.75">
      <c r="A152"/>
      <c r="K152"/>
      <c r="N152"/>
    </row>
    <row r="153" spans="1:14" ht="12.75">
      <c r="A153"/>
      <c r="K153"/>
      <c r="N153"/>
    </row>
    <row r="154" spans="1:14" ht="12.75">
      <c r="A154"/>
      <c r="K154"/>
      <c r="N154"/>
    </row>
    <row r="155" spans="1:14" ht="12.75">
      <c r="A155"/>
      <c r="K155"/>
      <c r="N155"/>
    </row>
    <row r="156" spans="1:14" ht="12.75">
      <c r="A156"/>
      <c r="K156"/>
      <c r="N156"/>
    </row>
    <row r="157" spans="1:14" ht="12.75">
      <c r="A157"/>
      <c r="K157"/>
      <c r="N157"/>
    </row>
    <row r="158" spans="1:14" ht="12.75">
      <c r="A158"/>
      <c r="K158"/>
      <c r="N158"/>
    </row>
    <row r="159" spans="1:14" ht="12.75">
      <c r="A159"/>
      <c r="K159"/>
      <c r="N159"/>
    </row>
    <row r="160" spans="1:14" ht="12.75">
      <c r="A160"/>
      <c r="K160"/>
      <c r="N160"/>
    </row>
    <row r="161" spans="1:14" ht="12.75">
      <c r="A161"/>
      <c r="K161"/>
      <c r="N161"/>
    </row>
    <row r="162" spans="1:14" ht="12.75">
      <c r="A162"/>
      <c r="K162"/>
      <c r="N162"/>
    </row>
    <row r="163" spans="1:14" ht="12.75">
      <c r="A163"/>
      <c r="K163"/>
      <c r="N163"/>
    </row>
    <row r="164" spans="1:14" ht="12.75">
      <c r="A164"/>
      <c r="K164"/>
      <c r="N164"/>
    </row>
    <row r="165" spans="1:14" ht="12.75">
      <c r="A165"/>
      <c r="K165"/>
      <c r="N165"/>
    </row>
    <row r="166" spans="1:14" ht="12.75">
      <c r="A166"/>
      <c r="K166"/>
      <c r="N166"/>
    </row>
    <row r="167" spans="1:14" ht="12.75">
      <c r="A167"/>
      <c r="K167"/>
      <c r="N167"/>
    </row>
    <row r="168" spans="1:14" ht="12.75">
      <c r="A168"/>
      <c r="K168"/>
      <c r="N168"/>
    </row>
    <row r="169" spans="1:14" ht="12.75">
      <c r="A169"/>
      <c r="K169"/>
      <c r="N169"/>
    </row>
    <row r="170" spans="1:14" ht="12.75">
      <c r="A170"/>
      <c r="K170"/>
      <c r="N170"/>
    </row>
    <row r="171" spans="1:14" ht="12.75">
      <c r="A171"/>
      <c r="K171"/>
      <c r="N171"/>
    </row>
    <row r="172" spans="1:14" ht="12.75">
      <c r="A172"/>
      <c r="K172"/>
      <c r="N172"/>
    </row>
    <row r="173" spans="1:14" ht="12.75">
      <c r="A173"/>
      <c r="K173"/>
      <c r="N173"/>
    </row>
    <row r="174" spans="1:14" ht="12.75">
      <c r="A174"/>
      <c r="K174"/>
      <c r="N174"/>
    </row>
    <row r="175" spans="1:14" ht="12.75">
      <c r="A175"/>
      <c r="K175"/>
      <c r="N175"/>
    </row>
    <row r="176" spans="1:14" ht="12.75">
      <c r="A176"/>
      <c r="K176"/>
      <c r="N176"/>
    </row>
    <row r="177" spans="1:14" ht="12.75">
      <c r="A177"/>
      <c r="K177"/>
      <c r="N177"/>
    </row>
    <row r="178" spans="1:14" ht="12.75">
      <c r="A178"/>
      <c r="K178"/>
      <c r="N178"/>
    </row>
    <row r="179" spans="1:14" ht="12.75">
      <c r="A179"/>
      <c r="K179"/>
      <c r="N179"/>
    </row>
    <row r="180" spans="1:14" ht="12.75">
      <c r="A180"/>
      <c r="K180"/>
      <c r="N180"/>
    </row>
    <row r="181" spans="1:14" ht="12.75">
      <c r="A181"/>
      <c r="K181"/>
      <c r="N181"/>
    </row>
    <row r="182" spans="11:14" ht="12.75">
      <c r="K182"/>
      <c r="N182"/>
    </row>
    <row r="183" spans="11:14" ht="12.75">
      <c r="K183"/>
      <c r="N183"/>
    </row>
    <row r="184" spans="11:14" ht="12.75">
      <c r="K184"/>
      <c r="N184"/>
    </row>
  </sheetData>
  <sheetProtection password="C71C" sheet="1" objects="1" scenarios="1" selectLockedCells="1"/>
  <mergeCells count="26">
    <mergeCell ref="A13:K13"/>
    <mergeCell ref="A12:K12"/>
    <mergeCell ref="A36:K36"/>
    <mergeCell ref="A25:J25"/>
    <mergeCell ref="A22:K22"/>
    <mergeCell ref="B14:K14"/>
    <mergeCell ref="B15:V15"/>
    <mergeCell ref="B16:K16"/>
    <mergeCell ref="B18:K18"/>
    <mergeCell ref="B19:K19"/>
    <mergeCell ref="A20:K20"/>
    <mergeCell ref="A37:K37"/>
    <mergeCell ref="A27:K27"/>
    <mergeCell ref="A28:K28"/>
    <mergeCell ref="A30:K30"/>
    <mergeCell ref="A32:K32"/>
    <mergeCell ref="A34:K34"/>
    <mergeCell ref="A1:K1"/>
    <mergeCell ref="A5:K5"/>
    <mergeCell ref="A6:K6"/>
    <mergeCell ref="A7:K7"/>
    <mergeCell ref="A11:K11"/>
    <mergeCell ref="A4:K4"/>
    <mergeCell ref="A2:K3"/>
    <mergeCell ref="A8:K8"/>
    <mergeCell ref="A10:K10"/>
  </mergeCells>
  <printOptions horizontalCentered="1" verticalCentered="1"/>
  <pageMargins left="0" right="0" top="0.5" bottom="0.5" header="0.25" footer="0.25"/>
  <pageSetup fitToHeight="4" horizontalDpi="600" verticalDpi="600" orientation="portrait" scale="85" r:id="rId2"/>
  <rowBreaks count="1" manualBreakCount="1">
    <brk id="24" max="10" man="1"/>
  </rowBreaks>
  <drawing r:id="rId1"/>
</worksheet>
</file>

<file path=xl/worksheets/sheet5.xml><?xml version="1.0" encoding="utf-8"?>
<worksheet xmlns="http://schemas.openxmlformats.org/spreadsheetml/2006/main" xmlns:r="http://schemas.openxmlformats.org/officeDocument/2006/relationships">
  <sheetPr>
    <tabColor indexed="32"/>
  </sheetPr>
  <dimension ref="A1:M143"/>
  <sheetViews>
    <sheetView showZeros="0" zoomScaleSheetLayoutView="100" zoomScalePageLayoutView="90" workbookViewId="0" topLeftCell="A1">
      <selection activeCell="A41" sqref="A41:D41"/>
    </sheetView>
  </sheetViews>
  <sheetFormatPr defaultColWidth="9.140625" defaultRowHeight="12.75"/>
  <cols>
    <col min="1" max="1" width="6.421875" style="3" customWidth="1"/>
    <col min="2" max="2" width="17.7109375" style="2" customWidth="1"/>
    <col min="3" max="3" width="25.140625" style="2" customWidth="1"/>
    <col min="4" max="4" width="19.8515625" style="2" customWidth="1"/>
    <col min="5" max="5" width="15.57421875" style="2" customWidth="1"/>
    <col min="6" max="6" width="12.57421875" style="2" customWidth="1"/>
    <col min="7" max="7" width="6.8515625" style="2" customWidth="1"/>
    <col min="8" max="8" width="9.421875" style="2" customWidth="1"/>
    <col min="9" max="12" width="9.140625" style="2" customWidth="1"/>
    <col min="13" max="13" width="3.140625" style="3" customWidth="1"/>
    <col min="14" max="16384" width="9.140625" style="2" customWidth="1"/>
  </cols>
  <sheetData>
    <row r="1" spans="1:12" ht="26.25" customHeight="1">
      <c r="A1" s="854" t="s">
        <v>93</v>
      </c>
      <c r="B1" s="854"/>
      <c r="C1" s="854"/>
      <c r="D1" s="854"/>
      <c r="E1" s="854"/>
      <c r="F1" s="854"/>
      <c r="G1" s="854"/>
      <c r="H1" s="854"/>
      <c r="I1" s="37"/>
      <c r="J1" s="37"/>
      <c r="K1" s="37"/>
      <c r="L1" s="37"/>
    </row>
    <row r="2" spans="1:13" s="14" customFormat="1" ht="3" customHeight="1">
      <c r="A2" s="252"/>
      <c r="B2" s="252"/>
      <c r="C2" s="252"/>
      <c r="D2" s="252"/>
      <c r="E2" s="252"/>
      <c r="F2" s="252"/>
      <c r="G2" s="252"/>
      <c r="H2" s="252"/>
      <c r="I2" s="37"/>
      <c r="J2" s="37"/>
      <c r="K2" s="37"/>
      <c r="L2" s="37"/>
      <c r="M2" s="252"/>
    </row>
    <row r="3" spans="1:13" s="14" customFormat="1" ht="20.25" customHeight="1">
      <c r="A3" s="854" t="s">
        <v>636</v>
      </c>
      <c r="B3" s="854"/>
      <c r="C3" s="854"/>
      <c r="D3" s="854"/>
      <c r="E3" s="854"/>
      <c r="F3" s="854"/>
      <c r="G3" s="854"/>
      <c r="H3" s="854"/>
      <c r="I3" s="37"/>
      <c r="J3" s="37"/>
      <c r="K3" s="37"/>
      <c r="L3" s="37"/>
      <c r="M3" s="252"/>
    </row>
    <row r="4" spans="1:13" s="14" customFormat="1" ht="8.25" customHeight="1">
      <c r="A4" s="305"/>
      <c r="B4" s="305"/>
      <c r="C4" s="305"/>
      <c r="D4" s="305"/>
      <c r="E4" s="305"/>
      <c r="F4" s="305"/>
      <c r="G4" s="305"/>
      <c r="H4" s="305"/>
      <c r="I4" s="37"/>
      <c r="J4" s="37"/>
      <c r="K4" s="37"/>
      <c r="L4" s="37"/>
      <c r="M4" s="252"/>
    </row>
    <row r="5" spans="1:13" s="307" customFormat="1" ht="14.25" customHeight="1">
      <c r="A5" s="857" t="s">
        <v>315</v>
      </c>
      <c r="B5" s="857"/>
      <c r="C5" s="857"/>
      <c r="D5" s="857"/>
      <c r="E5" s="857"/>
      <c r="F5" s="857"/>
      <c r="G5" s="857"/>
      <c r="H5" s="857"/>
      <c r="I5" s="138"/>
      <c r="J5" s="138"/>
      <c r="K5" s="138"/>
      <c r="L5" s="138"/>
      <c r="M5" s="306"/>
    </row>
    <row r="6" spans="1:13" s="307" customFormat="1" ht="14.25">
      <c r="A6" s="857"/>
      <c r="B6" s="857"/>
      <c r="C6" s="857"/>
      <c r="D6" s="857"/>
      <c r="E6" s="857"/>
      <c r="F6" s="857"/>
      <c r="G6" s="857"/>
      <c r="H6" s="857"/>
      <c r="I6" s="138"/>
      <c r="J6" s="138"/>
      <c r="K6" s="138"/>
      <c r="L6" s="138"/>
      <c r="M6" s="306"/>
    </row>
    <row r="7" spans="1:13" s="307" customFormat="1" ht="3.75" customHeight="1">
      <c r="A7" s="308"/>
      <c r="B7" s="308"/>
      <c r="C7" s="308"/>
      <c r="D7" s="308"/>
      <c r="E7" s="308"/>
      <c r="F7" s="308"/>
      <c r="G7" s="308"/>
      <c r="H7" s="308"/>
      <c r="I7" s="138"/>
      <c r="J7" s="138"/>
      <c r="K7" s="138"/>
      <c r="L7" s="138"/>
      <c r="M7" s="306"/>
    </row>
    <row r="8" spans="1:13" s="307" customFormat="1" ht="29.25" customHeight="1">
      <c r="A8" s="856" t="s">
        <v>316</v>
      </c>
      <c r="B8" s="856"/>
      <c r="C8" s="856"/>
      <c r="D8" s="856"/>
      <c r="E8" s="856"/>
      <c r="F8" s="856"/>
      <c r="G8" s="856"/>
      <c r="H8" s="856"/>
      <c r="I8" s="138"/>
      <c r="J8" s="138"/>
      <c r="K8" s="138"/>
      <c r="L8" s="138"/>
      <c r="M8" s="306"/>
    </row>
    <row r="9" spans="1:13" s="307" customFormat="1" ht="3.75" customHeight="1">
      <c r="A9" s="309"/>
      <c r="B9" s="309"/>
      <c r="C9" s="309"/>
      <c r="D9" s="309"/>
      <c r="E9" s="309"/>
      <c r="F9" s="309"/>
      <c r="G9" s="309"/>
      <c r="H9" s="309"/>
      <c r="I9" s="138"/>
      <c r="J9" s="138"/>
      <c r="K9" s="138"/>
      <c r="L9" s="138"/>
      <c r="M9" s="306"/>
    </row>
    <row r="10" spans="1:13" s="307" customFormat="1" ht="42.75" customHeight="1">
      <c r="A10" s="856" t="s">
        <v>317</v>
      </c>
      <c r="B10" s="856"/>
      <c r="C10" s="856"/>
      <c r="D10" s="856"/>
      <c r="E10" s="856"/>
      <c r="F10" s="856"/>
      <c r="G10" s="856"/>
      <c r="H10" s="856"/>
      <c r="I10" s="138"/>
      <c r="J10" s="138"/>
      <c r="K10" s="138"/>
      <c r="L10" s="138"/>
      <c r="M10" s="306"/>
    </row>
    <row r="11" spans="1:13" s="307" customFormat="1" ht="3.75" customHeight="1">
      <c r="A11" s="309"/>
      <c r="B11" s="309"/>
      <c r="C11" s="309"/>
      <c r="D11" s="309"/>
      <c r="E11" s="309"/>
      <c r="F11" s="309"/>
      <c r="G11" s="309"/>
      <c r="H11" s="309"/>
      <c r="I11" s="138"/>
      <c r="J11" s="138"/>
      <c r="K11" s="138"/>
      <c r="L11" s="138"/>
      <c r="M11" s="306"/>
    </row>
    <row r="12" spans="1:13" s="307" customFormat="1" ht="46.5" customHeight="1">
      <c r="A12" s="856" t="s">
        <v>318</v>
      </c>
      <c r="B12" s="856"/>
      <c r="C12" s="856"/>
      <c r="D12" s="856"/>
      <c r="E12" s="856"/>
      <c r="F12" s="856"/>
      <c r="G12" s="856"/>
      <c r="H12" s="856"/>
      <c r="I12" s="138"/>
      <c r="J12" s="138"/>
      <c r="K12" s="138"/>
      <c r="L12" s="138"/>
      <c r="M12" s="306"/>
    </row>
    <row r="13" spans="1:13" s="307" customFormat="1" ht="3.75" customHeight="1" hidden="1">
      <c r="A13" s="309"/>
      <c r="B13" s="309"/>
      <c r="C13" s="309"/>
      <c r="D13" s="309"/>
      <c r="E13" s="309"/>
      <c r="F13" s="309"/>
      <c r="G13" s="309"/>
      <c r="H13" s="309"/>
      <c r="I13" s="138"/>
      <c r="J13" s="138"/>
      <c r="K13" s="138"/>
      <c r="L13" s="138"/>
      <c r="M13" s="306"/>
    </row>
    <row r="14" spans="1:13" s="307" customFormat="1" ht="43.5" customHeight="1">
      <c r="A14" s="856" t="s">
        <v>319</v>
      </c>
      <c r="B14" s="856"/>
      <c r="C14" s="856"/>
      <c r="D14" s="856"/>
      <c r="E14" s="856"/>
      <c r="F14" s="856"/>
      <c r="G14" s="856"/>
      <c r="H14" s="856"/>
      <c r="I14" s="138"/>
      <c r="J14" s="138"/>
      <c r="K14" s="138"/>
      <c r="L14" s="138"/>
      <c r="M14" s="306"/>
    </row>
    <row r="15" spans="1:13" s="307" customFormat="1" ht="3.75" customHeight="1">
      <c r="A15" s="310"/>
      <c r="B15" s="310"/>
      <c r="C15" s="310"/>
      <c r="D15" s="310"/>
      <c r="E15" s="310"/>
      <c r="F15" s="310"/>
      <c r="G15" s="310"/>
      <c r="H15" s="310"/>
      <c r="I15" s="138"/>
      <c r="J15" s="138"/>
      <c r="K15" s="138"/>
      <c r="L15" s="138"/>
      <c r="M15" s="306"/>
    </row>
    <row r="16" spans="1:13" s="307" customFormat="1" ht="69.75" customHeight="1">
      <c r="A16" s="856" t="s">
        <v>493</v>
      </c>
      <c r="B16" s="856"/>
      <c r="C16" s="856"/>
      <c r="D16" s="856"/>
      <c r="E16" s="856"/>
      <c r="F16" s="856"/>
      <c r="G16" s="856"/>
      <c r="H16" s="856"/>
      <c r="I16" s="138"/>
      <c r="J16" s="138"/>
      <c r="K16" s="138"/>
      <c r="L16" s="138"/>
      <c r="M16" s="306"/>
    </row>
    <row r="17" spans="1:13" s="307" customFormat="1" ht="3.75" customHeight="1">
      <c r="A17" s="310"/>
      <c r="B17" s="310"/>
      <c r="C17" s="310"/>
      <c r="D17" s="310"/>
      <c r="E17" s="310"/>
      <c r="F17" s="310"/>
      <c r="G17" s="310"/>
      <c r="H17" s="310"/>
      <c r="I17" s="138"/>
      <c r="J17" s="138"/>
      <c r="K17" s="138"/>
      <c r="L17" s="138"/>
      <c r="M17" s="306"/>
    </row>
    <row r="18" spans="1:13" s="307" customFormat="1" ht="54.75" customHeight="1">
      <c r="A18" s="856" t="s">
        <v>320</v>
      </c>
      <c r="B18" s="856"/>
      <c r="C18" s="856"/>
      <c r="D18" s="856"/>
      <c r="E18" s="856"/>
      <c r="F18" s="856"/>
      <c r="G18" s="856"/>
      <c r="H18" s="856"/>
      <c r="I18" s="138"/>
      <c r="J18" s="138"/>
      <c r="K18" s="138"/>
      <c r="L18" s="138"/>
      <c r="M18" s="306"/>
    </row>
    <row r="19" spans="1:13" s="307" customFormat="1" ht="3.75" customHeight="1">
      <c r="A19" s="856"/>
      <c r="B19" s="856"/>
      <c r="C19" s="856"/>
      <c r="D19" s="856"/>
      <c r="E19" s="856"/>
      <c r="F19" s="856"/>
      <c r="G19" s="856"/>
      <c r="H19" s="856"/>
      <c r="I19" s="138"/>
      <c r="J19" s="138"/>
      <c r="K19" s="138"/>
      <c r="L19" s="138"/>
      <c r="M19" s="306"/>
    </row>
    <row r="20" spans="1:13" s="307" customFormat="1" ht="6.75" customHeight="1" hidden="1">
      <c r="A20" s="311"/>
      <c r="B20" s="311"/>
      <c r="C20" s="311"/>
      <c r="D20" s="311"/>
      <c r="E20" s="311"/>
      <c r="F20" s="311"/>
      <c r="G20" s="311"/>
      <c r="H20" s="311"/>
      <c r="I20" s="138"/>
      <c r="J20" s="138"/>
      <c r="K20" s="138"/>
      <c r="L20" s="138"/>
      <c r="M20" s="306"/>
    </row>
    <row r="21" spans="1:13" s="307" customFormat="1" ht="54.75" customHeight="1">
      <c r="A21" s="856" t="s">
        <v>321</v>
      </c>
      <c r="B21" s="856"/>
      <c r="C21" s="856"/>
      <c r="D21" s="856"/>
      <c r="E21" s="856"/>
      <c r="F21" s="856"/>
      <c r="G21" s="856"/>
      <c r="H21" s="856"/>
      <c r="I21" s="138"/>
      <c r="J21" s="138"/>
      <c r="K21" s="138"/>
      <c r="L21" s="138"/>
      <c r="M21" s="306"/>
    </row>
    <row r="22" spans="1:13" s="307" customFormat="1" ht="3.75" customHeight="1">
      <c r="A22" s="311"/>
      <c r="B22" s="311"/>
      <c r="C22" s="311"/>
      <c r="D22" s="311"/>
      <c r="E22" s="311"/>
      <c r="F22" s="311"/>
      <c r="G22" s="311"/>
      <c r="H22" s="311"/>
      <c r="I22" s="138"/>
      <c r="J22" s="138"/>
      <c r="K22" s="138"/>
      <c r="L22" s="138"/>
      <c r="M22" s="306"/>
    </row>
    <row r="23" spans="1:13" s="307" customFormat="1" ht="55.5" customHeight="1">
      <c r="A23" s="856" t="s">
        <v>322</v>
      </c>
      <c r="B23" s="856"/>
      <c r="C23" s="856"/>
      <c r="D23" s="856"/>
      <c r="E23" s="856"/>
      <c r="F23" s="856"/>
      <c r="G23" s="856"/>
      <c r="H23" s="856"/>
      <c r="I23" s="138"/>
      <c r="J23" s="138"/>
      <c r="K23" s="138"/>
      <c r="L23" s="138"/>
      <c r="M23" s="306"/>
    </row>
    <row r="24" spans="1:13" s="307" customFormat="1" ht="3.75" customHeight="1">
      <c r="A24" s="249"/>
      <c r="B24" s="249"/>
      <c r="C24" s="249"/>
      <c r="D24" s="249"/>
      <c r="E24" s="249"/>
      <c r="F24" s="249"/>
      <c r="G24" s="249"/>
      <c r="H24" s="249"/>
      <c r="I24" s="138"/>
      <c r="J24" s="138"/>
      <c r="K24" s="138"/>
      <c r="L24" s="138"/>
      <c r="M24" s="306"/>
    </row>
    <row r="25" spans="1:13" s="14" customFormat="1" ht="30" customHeight="1">
      <c r="A25" s="856" t="s">
        <v>323</v>
      </c>
      <c r="B25" s="856"/>
      <c r="C25" s="856"/>
      <c r="D25" s="856"/>
      <c r="E25" s="856"/>
      <c r="F25" s="856"/>
      <c r="G25" s="856"/>
      <c r="H25" s="856"/>
      <c r="I25" s="37"/>
      <c r="J25" s="37"/>
      <c r="K25" s="37"/>
      <c r="L25" s="37"/>
      <c r="M25" s="252"/>
    </row>
    <row r="26" spans="1:13" s="14" customFormat="1" ht="0.75" customHeight="1">
      <c r="A26" s="139"/>
      <c r="B26" s="139"/>
      <c r="C26" s="139"/>
      <c r="D26" s="139"/>
      <c r="E26" s="139"/>
      <c r="F26" s="139"/>
      <c r="G26" s="139"/>
      <c r="H26" s="139"/>
      <c r="I26" s="37"/>
      <c r="J26" s="37"/>
      <c r="K26" s="37"/>
      <c r="L26" s="37"/>
      <c r="M26" s="252"/>
    </row>
    <row r="27" spans="1:13" s="14" customFormat="1" ht="156.75" customHeight="1">
      <c r="A27" s="856" t="s">
        <v>324</v>
      </c>
      <c r="B27" s="856"/>
      <c r="C27" s="856"/>
      <c r="D27" s="856"/>
      <c r="E27" s="856"/>
      <c r="F27" s="856"/>
      <c r="G27" s="856"/>
      <c r="H27" s="856"/>
      <c r="I27" s="37"/>
      <c r="J27" s="37"/>
      <c r="K27" s="37"/>
      <c r="L27" s="37"/>
      <c r="M27" s="252"/>
    </row>
    <row r="28" spans="1:13" s="14" customFormat="1" ht="3.75" customHeight="1">
      <c r="A28" s="139"/>
      <c r="B28" s="139"/>
      <c r="C28" s="139"/>
      <c r="D28" s="139"/>
      <c r="E28" s="139"/>
      <c r="F28" s="139"/>
      <c r="G28" s="139"/>
      <c r="H28" s="139"/>
      <c r="I28" s="37"/>
      <c r="J28" s="37"/>
      <c r="K28" s="37"/>
      <c r="L28" s="37"/>
      <c r="M28" s="252"/>
    </row>
    <row r="29" spans="1:13" s="14" customFormat="1" ht="87.75" customHeight="1">
      <c r="A29" s="853" t="s">
        <v>325</v>
      </c>
      <c r="B29" s="853"/>
      <c r="C29" s="853"/>
      <c r="D29" s="853"/>
      <c r="E29" s="853"/>
      <c r="F29" s="853"/>
      <c r="G29" s="853"/>
      <c r="H29" s="853"/>
      <c r="I29" s="37"/>
      <c r="J29" s="37"/>
      <c r="K29" s="37"/>
      <c r="L29" s="37"/>
      <c r="M29" s="252"/>
    </row>
    <row r="30" spans="1:13" s="14" customFormat="1" ht="5.25" customHeight="1">
      <c r="A30" s="311"/>
      <c r="B30" s="311"/>
      <c r="C30" s="311"/>
      <c r="D30" s="311"/>
      <c r="E30" s="311"/>
      <c r="F30" s="311"/>
      <c r="G30" s="311"/>
      <c r="H30" s="311"/>
      <c r="I30" s="37"/>
      <c r="J30" s="37"/>
      <c r="K30" s="37"/>
      <c r="L30" s="37"/>
      <c r="M30" s="252"/>
    </row>
    <row r="31" spans="1:13" s="14" customFormat="1" ht="24" customHeight="1">
      <c r="A31" s="855" t="s">
        <v>271</v>
      </c>
      <c r="B31" s="855"/>
      <c r="C31" s="855"/>
      <c r="D31" s="855"/>
      <c r="E31" s="855"/>
      <c r="F31" s="855"/>
      <c r="G31" s="855"/>
      <c r="H31" s="855"/>
      <c r="I31" s="37"/>
      <c r="J31" s="37"/>
      <c r="K31" s="37"/>
      <c r="L31" s="37"/>
      <c r="M31" s="252"/>
    </row>
    <row r="32" spans="1:13" s="14" customFormat="1" ht="12.75" customHeight="1">
      <c r="A32" s="312"/>
      <c r="B32" s="312"/>
      <c r="C32" s="312"/>
      <c r="D32" s="312"/>
      <c r="E32" s="312"/>
      <c r="F32" s="312"/>
      <c r="G32" s="304" t="str">
        <f>'Cover Page'!$K$39</f>
        <v>Rev 08/03/12</v>
      </c>
      <c r="H32" s="312"/>
      <c r="I32" s="37"/>
      <c r="J32" s="37"/>
      <c r="K32" s="37"/>
      <c r="L32" s="37"/>
      <c r="M32" s="252"/>
    </row>
    <row r="33" spans="1:13" s="14" customFormat="1" ht="21" customHeight="1">
      <c r="A33" s="325"/>
      <c r="B33" s="325"/>
      <c r="C33" s="325"/>
      <c r="D33" s="325"/>
      <c r="E33" s="325"/>
      <c r="F33" s="325"/>
      <c r="G33" s="304" t="s">
        <v>370</v>
      </c>
      <c r="H33" s="325"/>
      <c r="I33" s="360"/>
      <c r="J33" s="37"/>
      <c r="K33" s="37"/>
      <c r="L33" s="37"/>
      <c r="M33" s="252"/>
    </row>
    <row r="34" spans="1:13" s="14" customFormat="1" ht="32.25" customHeight="1">
      <c r="A34" s="854" t="s">
        <v>636</v>
      </c>
      <c r="B34" s="854"/>
      <c r="C34" s="854"/>
      <c r="D34" s="854"/>
      <c r="E34" s="854"/>
      <c r="F34" s="854"/>
      <c r="G34" s="854"/>
      <c r="H34" s="854"/>
      <c r="I34" s="360"/>
      <c r="J34" s="37"/>
      <c r="K34" s="37"/>
      <c r="L34" s="37"/>
      <c r="M34" s="252"/>
    </row>
    <row r="35" spans="1:13" s="14" customFormat="1" ht="31.5" customHeight="1">
      <c r="A35" s="866" t="s">
        <v>32</v>
      </c>
      <c r="B35" s="867"/>
      <c r="C35" s="867"/>
      <c r="D35" s="867"/>
      <c r="E35" s="867"/>
      <c r="F35" s="867"/>
      <c r="G35" s="867"/>
      <c r="H35" s="868"/>
      <c r="I35" s="37"/>
      <c r="J35" s="37"/>
      <c r="K35" s="37"/>
      <c r="L35" s="37"/>
      <c r="M35" s="252"/>
    </row>
    <row r="36" spans="1:13" s="14" customFormat="1" ht="3.75" customHeight="1">
      <c r="A36" s="893" t="s">
        <v>354</v>
      </c>
      <c r="B36" s="894"/>
      <c r="C36" s="894"/>
      <c r="D36" s="894"/>
      <c r="E36" s="894"/>
      <c r="F36" s="894"/>
      <c r="G36" s="894"/>
      <c r="H36" s="895"/>
      <c r="I36" s="37"/>
      <c r="J36" s="37"/>
      <c r="K36" s="37"/>
      <c r="L36" s="37"/>
      <c r="M36" s="252"/>
    </row>
    <row r="37" spans="1:13" s="14" customFormat="1" ht="53.25" customHeight="1">
      <c r="A37" s="893"/>
      <c r="B37" s="894"/>
      <c r="C37" s="894"/>
      <c r="D37" s="894"/>
      <c r="E37" s="894"/>
      <c r="F37" s="894"/>
      <c r="G37" s="894"/>
      <c r="H37" s="895"/>
      <c r="I37" s="37"/>
      <c r="J37" s="37"/>
      <c r="K37" s="37"/>
      <c r="L37" s="37"/>
      <c r="M37" s="252"/>
    </row>
    <row r="38" spans="1:13" s="14" customFormat="1" ht="40.5" customHeight="1">
      <c r="A38" s="893" t="s">
        <v>384</v>
      </c>
      <c r="B38" s="894"/>
      <c r="C38" s="894"/>
      <c r="D38" s="894"/>
      <c r="E38" s="894"/>
      <c r="F38" s="894"/>
      <c r="G38" s="894"/>
      <c r="H38" s="895"/>
      <c r="I38" s="37"/>
      <c r="J38" s="37"/>
      <c r="K38" s="37"/>
      <c r="L38" s="37"/>
      <c r="M38" s="252"/>
    </row>
    <row r="39" spans="1:13" s="14" customFormat="1" ht="27" customHeight="1">
      <c r="A39" s="313"/>
      <c r="B39" s="314"/>
      <c r="C39" s="314"/>
      <c r="D39" s="314"/>
      <c r="E39" s="314"/>
      <c r="F39" s="314"/>
      <c r="G39" s="314"/>
      <c r="H39" s="315"/>
      <c r="I39" s="37"/>
      <c r="J39" s="37"/>
      <c r="K39" s="37"/>
      <c r="L39" s="37"/>
      <c r="M39" s="252"/>
    </row>
    <row r="40" spans="1:13" s="14" customFormat="1" ht="14.25" customHeight="1">
      <c r="A40" s="858" t="s">
        <v>84</v>
      </c>
      <c r="B40" s="859"/>
      <c r="C40" s="859"/>
      <c r="D40" s="860"/>
      <c r="E40" s="884" t="s">
        <v>21</v>
      </c>
      <c r="F40" s="885"/>
      <c r="G40" s="885"/>
      <c r="H40" s="886"/>
      <c r="I40" s="37"/>
      <c r="J40" s="37"/>
      <c r="K40" s="37"/>
      <c r="L40" s="37"/>
      <c r="M40" s="252"/>
    </row>
    <row r="41" spans="1:13" s="14" customFormat="1" ht="14.25" customHeight="1">
      <c r="A41" s="896"/>
      <c r="B41" s="897"/>
      <c r="C41" s="897"/>
      <c r="D41" s="898"/>
      <c r="E41" s="896"/>
      <c r="F41" s="897"/>
      <c r="G41" s="897"/>
      <c r="H41" s="898"/>
      <c r="I41" s="37"/>
      <c r="J41" s="37"/>
      <c r="K41" s="37"/>
      <c r="L41" s="37"/>
      <c r="M41" s="252"/>
    </row>
    <row r="42" spans="1:13" s="14" customFormat="1" ht="14.25" customHeight="1">
      <c r="A42" s="858" t="s">
        <v>114</v>
      </c>
      <c r="B42" s="859"/>
      <c r="C42" s="859"/>
      <c r="D42" s="859"/>
      <c r="E42" s="861" t="s">
        <v>217</v>
      </c>
      <c r="F42" s="862"/>
      <c r="G42" s="862"/>
      <c r="H42" s="863"/>
      <c r="I42" s="37"/>
      <c r="J42" s="37"/>
      <c r="K42" s="37"/>
      <c r="L42" s="37"/>
      <c r="M42" s="252"/>
    </row>
    <row r="43" spans="1:13" s="14" customFormat="1" ht="14.25" customHeight="1">
      <c r="A43" s="887"/>
      <c r="B43" s="888"/>
      <c r="C43" s="888"/>
      <c r="D43" s="888"/>
      <c r="E43" s="875"/>
      <c r="F43" s="876"/>
      <c r="G43" s="876"/>
      <c r="H43" s="877"/>
      <c r="I43" s="37"/>
      <c r="J43" s="37"/>
      <c r="K43" s="37"/>
      <c r="L43" s="37"/>
      <c r="M43" s="252"/>
    </row>
    <row r="44" spans="1:13" s="14" customFormat="1" ht="14.25" customHeight="1">
      <c r="A44" s="861" t="s">
        <v>113</v>
      </c>
      <c r="B44" s="862"/>
      <c r="C44" s="863"/>
      <c r="D44" s="321" t="s">
        <v>85</v>
      </c>
      <c r="E44" s="878" t="s">
        <v>88</v>
      </c>
      <c r="F44" s="879"/>
      <c r="G44" s="879"/>
      <c r="H44" s="880"/>
      <c r="I44" s="37"/>
      <c r="J44" s="37"/>
      <c r="K44" s="37"/>
      <c r="L44" s="37"/>
      <c r="M44" s="252"/>
    </row>
    <row r="45" spans="1:13" s="14" customFormat="1" ht="14.25" customHeight="1">
      <c r="A45" s="890"/>
      <c r="B45" s="891"/>
      <c r="C45" s="892"/>
      <c r="D45" s="319"/>
      <c r="E45" s="881"/>
      <c r="F45" s="882"/>
      <c r="G45" s="882"/>
      <c r="H45" s="883"/>
      <c r="I45" s="37"/>
      <c r="J45" s="37"/>
      <c r="K45" s="37"/>
      <c r="L45" s="37"/>
      <c r="M45" s="252"/>
    </row>
    <row r="46" spans="1:13" s="14" customFormat="1" ht="27" customHeight="1">
      <c r="A46" s="866" t="s">
        <v>427</v>
      </c>
      <c r="B46" s="867"/>
      <c r="C46" s="867"/>
      <c r="D46" s="867"/>
      <c r="E46" s="867"/>
      <c r="F46" s="867"/>
      <c r="G46" s="867"/>
      <c r="H46" s="868"/>
      <c r="I46" s="37"/>
      <c r="J46" s="37"/>
      <c r="K46" s="37"/>
      <c r="L46" s="37"/>
      <c r="M46" s="252"/>
    </row>
    <row r="47" spans="1:13" s="14" customFormat="1" ht="27" customHeight="1">
      <c r="A47" s="866"/>
      <c r="B47" s="867"/>
      <c r="C47" s="867"/>
      <c r="D47" s="867"/>
      <c r="E47" s="867"/>
      <c r="F47" s="867"/>
      <c r="G47" s="867"/>
      <c r="H47" s="868"/>
      <c r="I47" s="37"/>
      <c r="J47" s="37"/>
      <c r="K47" s="37"/>
      <c r="L47" s="37"/>
      <c r="M47" s="252"/>
    </row>
    <row r="48" spans="1:13" s="14" customFormat="1" ht="27" customHeight="1">
      <c r="A48" s="872" t="s">
        <v>20</v>
      </c>
      <c r="B48" s="873"/>
      <c r="C48" s="873"/>
      <c r="D48" s="873"/>
      <c r="E48" s="873"/>
      <c r="F48" s="873"/>
      <c r="G48" s="873"/>
      <c r="H48" s="874"/>
      <c r="I48" s="37"/>
      <c r="J48" s="37"/>
      <c r="K48" s="37"/>
      <c r="L48" s="37"/>
      <c r="M48" s="252"/>
    </row>
    <row r="49" spans="1:13" s="14" customFormat="1" ht="27" customHeight="1">
      <c r="A49" s="872"/>
      <c r="B49" s="873"/>
      <c r="C49" s="873"/>
      <c r="D49" s="873"/>
      <c r="E49" s="873"/>
      <c r="F49" s="873"/>
      <c r="G49" s="873"/>
      <c r="H49" s="874"/>
      <c r="I49" s="37"/>
      <c r="J49" s="37"/>
      <c r="K49" s="37"/>
      <c r="L49" s="37"/>
      <c r="M49" s="252"/>
    </row>
    <row r="50" spans="1:13" s="14" customFormat="1" ht="27" customHeight="1">
      <c r="A50" s="872"/>
      <c r="B50" s="873"/>
      <c r="C50" s="873"/>
      <c r="D50" s="873"/>
      <c r="E50" s="873"/>
      <c r="F50" s="873"/>
      <c r="G50" s="873"/>
      <c r="H50" s="874"/>
      <c r="I50" s="37"/>
      <c r="J50" s="37"/>
      <c r="K50" s="37"/>
      <c r="L50" s="37"/>
      <c r="M50" s="252"/>
    </row>
    <row r="51" spans="1:13" s="14" customFormat="1" ht="27" customHeight="1">
      <c r="A51" s="872"/>
      <c r="B51" s="873"/>
      <c r="C51" s="873"/>
      <c r="D51" s="873"/>
      <c r="E51" s="873"/>
      <c r="F51" s="873"/>
      <c r="G51" s="873"/>
      <c r="H51" s="874"/>
      <c r="I51" s="37"/>
      <c r="J51" s="37"/>
      <c r="K51" s="37"/>
      <c r="L51" s="37"/>
      <c r="M51" s="252"/>
    </row>
    <row r="52" spans="1:13" s="14" customFormat="1" ht="27" customHeight="1">
      <c r="A52" s="869" t="s">
        <v>86</v>
      </c>
      <c r="B52" s="870"/>
      <c r="C52" s="870"/>
      <c r="D52" s="870"/>
      <c r="E52" s="870"/>
      <c r="F52" s="870"/>
      <c r="G52" s="870"/>
      <c r="H52" s="871"/>
      <c r="I52" s="37"/>
      <c r="J52" s="37"/>
      <c r="K52" s="37"/>
      <c r="L52" s="37"/>
      <c r="M52" s="252"/>
    </row>
    <row r="53" spans="1:13" s="14" customFormat="1" ht="14.25" customHeight="1">
      <c r="A53" s="858" t="s">
        <v>66</v>
      </c>
      <c r="B53" s="859"/>
      <c r="C53" s="859"/>
      <c r="D53" s="860"/>
      <c r="E53" s="864" t="s">
        <v>113</v>
      </c>
      <c r="F53" s="865"/>
      <c r="G53" s="318" t="s">
        <v>85</v>
      </c>
      <c r="H53" s="320"/>
      <c r="I53" s="37"/>
      <c r="J53" s="37"/>
      <c r="K53" s="37"/>
      <c r="L53" s="37"/>
      <c r="M53" s="252"/>
    </row>
    <row r="54" spans="1:13" s="14" customFormat="1" ht="14.25" customHeight="1">
      <c r="A54" s="887"/>
      <c r="B54" s="888"/>
      <c r="C54" s="888"/>
      <c r="D54" s="889"/>
      <c r="E54" s="887"/>
      <c r="F54" s="888"/>
      <c r="G54" s="813"/>
      <c r="H54" s="815"/>
      <c r="I54" s="37"/>
      <c r="J54" s="37"/>
      <c r="K54" s="37"/>
      <c r="L54" s="37"/>
      <c r="M54" s="252"/>
    </row>
    <row r="55" spans="1:13" s="14" customFormat="1" ht="14.25" customHeight="1">
      <c r="A55" s="899" t="s">
        <v>95</v>
      </c>
      <c r="B55" s="900"/>
      <c r="C55" s="900"/>
      <c r="D55" s="900"/>
      <c r="E55" s="900"/>
      <c r="F55" s="900"/>
      <c r="G55" s="900"/>
      <c r="H55" s="901"/>
      <c r="I55" s="37"/>
      <c r="J55" s="37"/>
      <c r="K55" s="37"/>
      <c r="L55" s="37"/>
      <c r="M55" s="252"/>
    </row>
    <row r="56" spans="1:13" s="14" customFormat="1" ht="14.25" customHeight="1">
      <c r="A56" s="902" t="s">
        <v>146</v>
      </c>
      <c r="B56" s="903"/>
      <c r="C56" s="903"/>
      <c r="D56" s="903"/>
      <c r="E56" s="321" t="s">
        <v>359</v>
      </c>
      <c r="F56" s="322"/>
      <c r="G56" s="322"/>
      <c r="H56" s="323"/>
      <c r="I56" s="37"/>
      <c r="J56" s="37"/>
      <c r="K56" s="37"/>
      <c r="L56" s="37"/>
      <c r="M56" s="252"/>
    </row>
    <row r="57" spans="1:13" s="14" customFormat="1" ht="14.25" customHeight="1">
      <c r="A57" s="887"/>
      <c r="B57" s="888"/>
      <c r="C57" s="888"/>
      <c r="D57" s="889"/>
      <c r="E57" s="887"/>
      <c r="F57" s="888"/>
      <c r="G57" s="888"/>
      <c r="H57" s="889"/>
      <c r="I57" s="37"/>
      <c r="J57" s="37"/>
      <c r="K57" s="37"/>
      <c r="L57" s="37"/>
      <c r="M57" s="252"/>
    </row>
    <row r="58" spans="1:13" s="14" customFormat="1" ht="14.25" customHeight="1">
      <c r="A58" s="858" t="s">
        <v>147</v>
      </c>
      <c r="B58" s="859"/>
      <c r="C58" s="859"/>
      <c r="D58" s="859"/>
      <c r="E58" s="859"/>
      <c r="F58" s="859"/>
      <c r="G58" s="859"/>
      <c r="H58" s="860"/>
      <c r="I58" s="37"/>
      <c r="J58" s="37"/>
      <c r="K58" s="37"/>
      <c r="L58" s="37"/>
      <c r="M58" s="252"/>
    </row>
    <row r="59" spans="1:13" s="14" customFormat="1" ht="14.25" customHeight="1">
      <c r="A59" s="887"/>
      <c r="B59" s="888"/>
      <c r="C59" s="888"/>
      <c r="D59" s="888"/>
      <c r="E59" s="888"/>
      <c r="F59" s="888"/>
      <c r="G59" s="888"/>
      <c r="H59" s="889"/>
      <c r="I59" s="37"/>
      <c r="J59" s="37"/>
      <c r="K59" s="37"/>
      <c r="L59" s="37"/>
      <c r="M59" s="252"/>
    </row>
    <row r="60" spans="1:13" s="14" customFormat="1" ht="14.25" customHeight="1">
      <c r="A60" s="858" t="s">
        <v>96</v>
      </c>
      <c r="B60" s="859"/>
      <c r="C60" s="859"/>
      <c r="D60" s="860"/>
      <c r="E60" s="318" t="s">
        <v>83</v>
      </c>
      <c r="F60" s="320"/>
      <c r="G60" s="859" t="s">
        <v>89</v>
      </c>
      <c r="H60" s="859"/>
      <c r="I60" s="286"/>
      <c r="J60" s="37"/>
      <c r="K60" s="37"/>
      <c r="L60" s="37"/>
      <c r="M60" s="252"/>
    </row>
    <row r="61" spans="1:13" s="14" customFormat="1" ht="14.25" customHeight="1">
      <c r="A61" s="887"/>
      <c r="B61" s="888"/>
      <c r="C61" s="888"/>
      <c r="D61" s="889"/>
      <c r="E61" s="887"/>
      <c r="F61" s="889"/>
      <c r="G61" s="888"/>
      <c r="H61" s="889"/>
      <c r="I61" s="286"/>
      <c r="J61" s="37"/>
      <c r="K61" s="37"/>
      <c r="L61" s="37"/>
      <c r="M61" s="252"/>
    </row>
    <row r="62" spans="1:13" s="14" customFormat="1" ht="14.25" customHeight="1">
      <c r="A62" s="858" t="s">
        <v>360</v>
      </c>
      <c r="B62" s="859"/>
      <c r="C62" s="859"/>
      <c r="D62" s="859"/>
      <c r="E62" s="859"/>
      <c r="F62" s="859"/>
      <c r="G62" s="859"/>
      <c r="H62" s="860"/>
      <c r="I62" s="37"/>
      <c r="J62" s="37"/>
      <c r="K62" s="37"/>
      <c r="L62" s="37"/>
      <c r="M62" s="252"/>
    </row>
    <row r="63" spans="1:13" s="14" customFormat="1" ht="14.25" customHeight="1">
      <c r="A63" s="887"/>
      <c r="B63" s="888"/>
      <c r="C63" s="888"/>
      <c r="D63" s="888"/>
      <c r="E63" s="888"/>
      <c r="F63" s="888"/>
      <c r="G63" s="888"/>
      <c r="H63" s="889"/>
      <c r="I63" s="37"/>
      <c r="J63" s="37"/>
      <c r="K63" s="37"/>
      <c r="L63" s="37"/>
      <c r="M63" s="252"/>
    </row>
    <row r="64" spans="1:12" ht="14.25" customHeight="1">
      <c r="A64" s="858" t="s">
        <v>94</v>
      </c>
      <c r="B64" s="859"/>
      <c r="C64" s="859"/>
      <c r="D64" s="859"/>
      <c r="E64" s="859"/>
      <c r="F64" s="859"/>
      <c r="G64" s="859"/>
      <c r="H64" s="860"/>
      <c r="I64" s="3"/>
      <c r="J64" s="324"/>
      <c r="K64" s="3"/>
      <c r="L64" s="3"/>
    </row>
    <row r="65" spans="1:12" ht="14.25" customHeight="1">
      <c r="A65" s="904"/>
      <c r="B65" s="905"/>
      <c r="C65" s="905"/>
      <c r="D65" s="905"/>
      <c r="E65" s="905"/>
      <c r="F65" s="905"/>
      <c r="G65" s="905"/>
      <c r="H65" s="906"/>
      <c r="I65" s="3"/>
      <c r="J65" s="3"/>
      <c r="K65" s="3"/>
      <c r="L65" s="3"/>
    </row>
    <row r="66" spans="1:12" ht="14.25" customHeight="1">
      <c r="A66" s="858" t="s">
        <v>98</v>
      </c>
      <c r="B66" s="859"/>
      <c r="C66" s="860"/>
      <c r="D66" s="908" t="s">
        <v>111</v>
      </c>
      <c r="E66" s="909"/>
      <c r="F66" s="909"/>
      <c r="G66" s="909"/>
      <c r="H66" s="910"/>
      <c r="I66" s="3"/>
      <c r="J66" s="3"/>
      <c r="K66" s="3"/>
      <c r="L66" s="3"/>
    </row>
    <row r="67" spans="1:12" ht="14.25" customHeight="1">
      <c r="A67" s="875"/>
      <c r="B67" s="876"/>
      <c r="C67" s="877"/>
      <c r="D67" s="875"/>
      <c r="E67" s="876"/>
      <c r="F67" s="876"/>
      <c r="G67" s="876"/>
      <c r="H67" s="877"/>
      <c r="I67" s="3"/>
      <c r="J67" s="3"/>
      <c r="K67" s="3"/>
      <c r="L67" s="3"/>
    </row>
    <row r="68" spans="1:12" ht="19.5" customHeight="1">
      <c r="A68" s="316"/>
      <c r="B68" s="316"/>
      <c r="C68" s="316"/>
      <c r="D68" s="316"/>
      <c r="E68" s="316"/>
      <c r="F68" s="316"/>
      <c r="G68" s="316"/>
      <c r="H68" s="316"/>
      <c r="I68" s="3"/>
      <c r="J68" s="3"/>
      <c r="K68" s="3"/>
      <c r="L68" s="3"/>
    </row>
    <row r="69" spans="1:12" ht="19.5" customHeight="1">
      <c r="A69" s="907" t="s">
        <v>219</v>
      </c>
      <c r="B69" s="907"/>
      <c r="C69" s="907"/>
      <c r="D69" s="907"/>
      <c r="E69" s="907"/>
      <c r="F69" s="907"/>
      <c r="G69" s="907"/>
      <c r="H69" s="907"/>
      <c r="I69" s="3"/>
      <c r="J69" s="3"/>
      <c r="K69" s="3"/>
      <c r="L69" s="3"/>
    </row>
    <row r="70" spans="1:13" ht="12.75">
      <c r="A70" s="317"/>
      <c r="B70" s="317"/>
      <c r="C70" s="317"/>
      <c r="D70" s="317"/>
      <c r="E70" s="317"/>
      <c r="F70" s="317"/>
      <c r="G70" s="304" t="str">
        <f>'Cover Page'!$K$39</f>
        <v>Rev 08/03/12</v>
      </c>
      <c r="H70" s="317"/>
      <c r="M70" s="2"/>
    </row>
    <row r="71" spans="1:13" ht="12.75">
      <c r="A71" s="317"/>
      <c r="B71" s="317"/>
      <c r="C71" s="317"/>
      <c r="D71" s="317"/>
      <c r="E71" s="317"/>
      <c r="F71" s="317"/>
      <c r="G71" s="304" t="s">
        <v>371</v>
      </c>
      <c r="H71" s="317"/>
      <c r="M71" s="2"/>
    </row>
    <row r="72" spans="1:13" ht="12.75">
      <c r="A72" s="317"/>
      <c r="B72" s="317"/>
      <c r="C72" s="317"/>
      <c r="D72" s="317"/>
      <c r="E72" s="317"/>
      <c r="F72" s="317"/>
      <c r="G72" s="317"/>
      <c r="H72" s="317"/>
      <c r="M72" s="2"/>
    </row>
    <row r="73" spans="1:13" ht="12.75">
      <c r="A73" s="317"/>
      <c r="B73" s="317"/>
      <c r="C73" s="317"/>
      <c r="D73" s="317"/>
      <c r="E73" s="317"/>
      <c r="F73" s="317"/>
      <c r="G73" s="317"/>
      <c r="H73" s="317"/>
      <c r="M73" s="2"/>
    </row>
    <row r="74" spans="1:13" ht="12.75">
      <c r="A74" s="317"/>
      <c r="B74" s="317"/>
      <c r="C74" s="317"/>
      <c r="D74" s="317"/>
      <c r="E74" s="317"/>
      <c r="F74" s="317"/>
      <c r="G74" s="317"/>
      <c r="H74" s="317"/>
      <c r="M74" s="2"/>
    </row>
    <row r="75" spans="1:13" ht="12.75">
      <c r="A75" s="317"/>
      <c r="B75" s="317"/>
      <c r="C75" s="317"/>
      <c r="D75" s="317"/>
      <c r="E75" s="317"/>
      <c r="F75" s="317"/>
      <c r="G75" s="317"/>
      <c r="H75" s="317"/>
      <c r="M75" s="2"/>
    </row>
    <row r="76" spans="1:13" ht="12.75">
      <c r="A76" s="317"/>
      <c r="B76" s="317"/>
      <c r="C76" s="317"/>
      <c r="D76" s="317"/>
      <c r="E76" s="317"/>
      <c r="F76" s="317"/>
      <c r="G76" s="317"/>
      <c r="H76" s="317"/>
      <c r="M76" s="2"/>
    </row>
    <row r="77" spans="1:13" ht="12.75">
      <c r="A77" s="317"/>
      <c r="B77" s="317"/>
      <c r="C77" s="317"/>
      <c r="D77" s="317"/>
      <c r="E77" s="317"/>
      <c r="F77" s="317"/>
      <c r="G77" s="317"/>
      <c r="H77" s="317"/>
      <c r="M77" s="2"/>
    </row>
    <row r="78" spans="1:13" ht="12.75">
      <c r="A78" s="317"/>
      <c r="B78" s="317"/>
      <c r="C78" s="317"/>
      <c r="D78" s="317"/>
      <c r="E78" s="317"/>
      <c r="F78" s="317"/>
      <c r="G78" s="317"/>
      <c r="H78" s="317"/>
      <c r="M78" s="2"/>
    </row>
    <row r="79" spans="1:13" ht="12.75">
      <c r="A79" s="317"/>
      <c r="B79" s="317"/>
      <c r="C79" s="317"/>
      <c r="D79" s="317"/>
      <c r="E79" s="317"/>
      <c r="F79" s="317"/>
      <c r="G79" s="317"/>
      <c r="H79" s="317"/>
      <c r="M79" s="2"/>
    </row>
    <row r="80" spans="1:13" ht="12.75">
      <c r="A80" s="317"/>
      <c r="B80" s="317"/>
      <c r="C80" s="317"/>
      <c r="D80" s="317"/>
      <c r="E80" s="317"/>
      <c r="F80" s="317"/>
      <c r="G80" s="317"/>
      <c r="H80" s="317"/>
      <c r="M80" s="2"/>
    </row>
    <row r="81" spans="1:13" ht="12.75">
      <c r="A81" s="317"/>
      <c r="B81" s="317"/>
      <c r="C81" s="317"/>
      <c r="D81" s="317"/>
      <c r="E81" s="317"/>
      <c r="F81" s="317"/>
      <c r="G81" s="317"/>
      <c r="H81" s="317"/>
      <c r="M81" s="2"/>
    </row>
    <row r="82" spans="1:13" ht="12.75">
      <c r="A82" s="317"/>
      <c r="B82" s="317"/>
      <c r="C82" s="317"/>
      <c r="D82" s="317"/>
      <c r="E82" s="317"/>
      <c r="F82" s="317"/>
      <c r="G82" s="317"/>
      <c r="H82" s="317"/>
      <c r="M82" s="2"/>
    </row>
    <row r="83" spans="2:13" ht="12.75">
      <c r="B83" s="3"/>
      <c r="C83" s="3"/>
      <c r="D83" s="3"/>
      <c r="E83" s="3"/>
      <c r="F83" s="3"/>
      <c r="G83" s="3"/>
      <c r="H83" s="3"/>
      <c r="M83" s="2"/>
    </row>
    <row r="84" spans="2:13" ht="12.75">
      <c r="B84" s="3"/>
      <c r="C84" s="3"/>
      <c r="D84" s="3"/>
      <c r="E84" s="3"/>
      <c r="F84" s="3"/>
      <c r="G84" s="3"/>
      <c r="H84" s="3"/>
      <c r="M84" s="2"/>
    </row>
    <row r="85" spans="2:13" ht="12.75">
      <c r="B85" s="3"/>
      <c r="C85" s="3"/>
      <c r="D85" s="3"/>
      <c r="E85" s="3"/>
      <c r="F85" s="3"/>
      <c r="G85" s="3"/>
      <c r="H85" s="3"/>
      <c r="M85" s="2"/>
    </row>
    <row r="86" spans="2:13" ht="12.75">
      <c r="B86" s="3"/>
      <c r="C86" s="3"/>
      <c r="D86" s="3"/>
      <c r="E86" s="3"/>
      <c r="F86" s="3"/>
      <c r="G86" s="3"/>
      <c r="H86" s="3"/>
      <c r="M86" s="2"/>
    </row>
    <row r="87" spans="2:13" ht="12.75">
      <c r="B87" s="3"/>
      <c r="C87" s="3"/>
      <c r="D87" s="3"/>
      <c r="E87" s="3"/>
      <c r="F87" s="3"/>
      <c r="G87" s="3"/>
      <c r="H87" s="3"/>
      <c r="M87" s="2"/>
    </row>
    <row r="88" spans="2:13" ht="12.75">
      <c r="B88" s="3"/>
      <c r="C88" s="3"/>
      <c r="D88" s="3"/>
      <c r="E88" s="3"/>
      <c r="F88" s="3"/>
      <c r="G88" s="3"/>
      <c r="H88" s="3"/>
      <c r="M88" s="2"/>
    </row>
    <row r="89" spans="2:13" ht="12.75">
      <c r="B89" s="3"/>
      <c r="C89" s="3"/>
      <c r="D89" s="3"/>
      <c r="E89" s="3"/>
      <c r="F89" s="3"/>
      <c r="G89" s="3"/>
      <c r="H89" s="3"/>
      <c r="M89" s="2"/>
    </row>
    <row r="90" spans="2:13" ht="12.75">
      <c r="B90" s="3"/>
      <c r="C90" s="3"/>
      <c r="D90" s="3"/>
      <c r="E90" s="3"/>
      <c r="F90" s="3"/>
      <c r="G90" s="3"/>
      <c r="H90" s="3"/>
      <c r="M90" s="2"/>
    </row>
    <row r="91" spans="2:13" ht="12.75">
      <c r="B91" s="3"/>
      <c r="C91" s="3"/>
      <c r="D91" s="3"/>
      <c r="E91" s="3"/>
      <c r="F91" s="3"/>
      <c r="G91" s="3"/>
      <c r="H91" s="3"/>
      <c r="M91" s="2"/>
    </row>
    <row r="92" spans="2:13" ht="12.75">
      <c r="B92" s="3"/>
      <c r="C92" s="3"/>
      <c r="D92" s="3"/>
      <c r="E92" s="3"/>
      <c r="F92" s="3"/>
      <c r="G92" s="3"/>
      <c r="H92" s="3"/>
      <c r="M92" s="2"/>
    </row>
    <row r="93" spans="2:13" ht="12.75">
      <c r="B93" s="3"/>
      <c r="C93" s="3"/>
      <c r="D93" s="3"/>
      <c r="E93" s="3"/>
      <c r="F93" s="3"/>
      <c r="G93" s="3"/>
      <c r="H93" s="3"/>
      <c r="M93" s="2"/>
    </row>
    <row r="94" spans="2:12" ht="12.75">
      <c r="B94" s="3"/>
      <c r="C94" s="3"/>
      <c r="D94" s="3"/>
      <c r="E94" s="3"/>
      <c r="F94" s="3"/>
      <c r="G94" s="3"/>
      <c r="H94" s="3"/>
      <c r="I94" s="3"/>
      <c r="J94" s="3"/>
      <c r="K94" s="3"/>
      <c r="L94" s="3"/>
    </row>
    <row r="95" spans="2:12" ht="12.75">
      <c r="B95" s="3"/>
      <c r="C95" s="3"/>
      <c r="D95" s="3"/>
      <c r="E95" s="3"/>
      <c r="F95" s="3"/>
      <c r="G95" s="3"/>
      <c r="H95" s="3"/>
      <c r="I95" s="3"/>
      <c r="J95" s="3"/>
      <c r="K95" s="3"/>
      <c r="L95" s="3"/>
    </row>
    <row r="96" spans="2:12" ht="12.75">
      <c r="B96" s="3"/>
      <c r="C96" s="3"/>
      <c r="D96" s="3"/>
      <c r="E96" s="3"/>
      <c r="F96" s="3"/>
      <c r="G96" s="3"/>
      <c r="H96" s="3"/>
      <c r="I96" s="3"/>
      <c r="J96" s="3"/>
      <c r="K96" s="3"/>
      <c r="L96" s="3"/>
    </row>
    <row r="97" spans="2:12" ht="12.75">
      <c r="B97" s="3"/>
      <c r="C97" s="3"/>
      <c r="D97" s="3"/>
      <c r="E97" s="3"/>
      <c r="F97" s="3"/>
      <c r="G97" s="3"/>
      <c r="H97" s="3"/>
      <c r="I97" s="3"/>
      <c r="J97" s="3"/>
      <c r="K97" s="3"/>
      <c r="L97" s="3"/>
    </row>
    <row r="98" spans="2:12" ht="12.75">
      <c r="B98" s="3"/>
      <c r="C98" s="3"/>
      <c r="D98" s="3"/>
      <c r="E98" s="3"/>
      <c r="F98" s="3"/>
      <c r="G98" s="3"/>
      <c r="H98" s="3"/>
      <c r="I98" s="3"/>
      <c r="J98" s="3"/>
      <c r="K98" s="3"/>
      <c r="L98" s="3"/>
    </row>
    <row r="99" spans="2:12" ht="12.75">
      <c r="B99" s="3"/>
      <c r="C99" s="3"/>
      <c r="D99" s="3"/>
      <c r="E99" s="3"/>
      <c r="F99" s="3"/>
      <c r="G99" s="3"/>
      <c r="H99" s="3"/>
      <c r="I99" s="3"/>
      <c r="J99" s="3"/>
      <c r="K99" s="3"/>
      <c r="L99" s="3"/>
    </row>
    <row r="100" spans="2:12" ht="12.75">
      <c r="B100" s="3"/>
      <c r="C100" s="3"/>
      <c r="D100" s="3"/>
      <c r="E100" s="3"/>
      <c r="F100" s="3"/>
      <c r="G100" s="3"/>
      <c r="H100" s="3"/>
      <c r="I100" s="3"/>
      <c r="J100" s="3"/>
      <c r="K100" s="3"/>
      <c r="L100" s="3"/>
    </row>
    <row r="101" spans="2:12" ht="12.75">
      <c r="B101" s="3"/>
      <c r="C101" s="3"/>
      <c r="D101" s="3"/>
      <c r="E101" s="3"/>
      <c r="F101" s="3"/>
      <c r="G101" s="3"/>
      <c r="H101" s="3"/>
      <c r="I101" s="3"/>
      <c r="J101" s="3"/>
      <c r="K101" s="3"/>
      <c r="L101" s="3"/>
    </row>
    <row r="102" spans="2:12" ht="12.75">
      <c r="B102" s="3"/>
      <c r="C102" s="3"/>
      <c r="D102" s="3"/>
      <c r="E102" s="3"/>
      <c r="F102" s="3"/>
      <c r="G102" s="3"/>
      <c r="H102" s="3"/>
      <c r="I102" s="3"/>
      <c r="J102" s="3"/>
      <c r="K102" s="3"/>
      <c r="L102" s="3"/>
    </row>
    <row r="103" spans="2:12" ht="12.75">
      <c r="B103" s="3"/>
      <c r="C103" s="3"/>
      <c r="D103" s="3"/>
      <c r="E103" s="3"/>
      <c r="F103" s="3"/>
      <c r="G103" s="3"/>
      <c r="H103" s="3"/>
      <c r="I103" s="3"/>
      <c r="J103" s="3"/>
      <c r="K103" s="3"/>
      <c r="L103" s="3"/>
    </row>
    <row r="104" spans="2:12" ht="12.75">
      <c r="B104" s="3"/>
      <c r="C104" s="3"/>
      <c r="D104" s="3"/>
      <c r="E104" s="3"/>
      <c r="F104" s="3"/>
      <c r="G104" s="3"/>
      <c r="H104" s="3"/>
      <c r="I104" s="3"/>
      <c r="J104" s="3"/>
      <c r="K104" s="3"/>
      <c r="L104" s="3"/>
    </row>
    <row r="105" spans="2:12" ht="12.75">
      <c r="B105" s="3"/>
      <c r="C105" s="3"/>
      <c r="D105" s="3"/>
      <c r="E105" s="3"/>
      <c r="F105" s="3"/>
      <c r="G105" s="3"/>
      <c r="H105" s="3"/>
      <c r="I105" s="3"/>
      <c r="J105" s="3"/>
      <c r="K105" s="3"/>
      <c r="L105" s="3"/>
    </row>
    <row r="106" spans="9:12" ht="12.75">
      <c r="I106" s="3"/>
      <c r="J106" s="3"/>
      <c r="K106" s="3"/>
      <c r="L106" s="3"/>
    </row>
    <row r="107" spans="9:12" ht="12.75">
      <c r="I107" s="3"/>
      <c r="J107" s="3"/>
      <c r="K107" s="3"/>
      <c r="L107" s="3"/>
    </row>
    <row r="108" spans="9:12" ht="12.75">
      <c r="I108" s="3"/>
      <c r="J108" s="3"/>
      <c r="K108" s="3"/>
      <c r="L108" s="3"/>
    </row>
    <row r="109" spans="9:12" ht="12.75">
      <c r="I109" s="3"/>
      <c r="J109" s="3"/>
      <c r="K109" s="3"/>
      <c r="L109" s="3"/>
    </row>
    <row r="110" spans="9:12" ht="12.75">
      <c r="I110" s="3"/>
      <c r="J110" s="3"/>
      <c r="K110" s="3"/>
      <c r="L110" s="3"/>
    </row>
    <row r="111" spans="9:12" ht="12.75">
      <c r="I111" s="3"/>
      <c r="J111" s="3"/>
      <c r="K111" s="3"/>
      <c r="L111" s="3"/>
    </row>
    <row r="112" spans="9:12" ht="12.75">
      <c r="I112" s="3"/>
      <c r="J112" s="3"/>
      <c r="K112" s="3"/>
      <c r="L112" s="3"/>
    </row>
    <row r="113" spans="9:12" ht="12.75">
      <c r="I113" s="3"/>
      <c r="J113" s="3"/>
      <c r="K113" s="3"/>
      <c r="L113" s="3"/>
    </row>
    <row r="114" spans="9:12" ht="12.75">
      <c r="I114" s="3"/>
      <c r="J114" s="3"/>
      <c r="K114" s="3"/>
      <c r="L114" s="3"/>
    </row>
    <row r="115" spans="9:12" ht="12.75">
      <c r="I115" s="3"/>
      <c r="J115" s="3"/>
      <c r="K115" s="3"/>
      <c r="L115" s="3"/>
    </row>
    <row r="116" spans="9:12" ht="12.75">
      <c r="I116" s="3"/>
      <c r="J116" s="3"/>
      <c r="K116" s="3"/>
      <c r="L116" s="3"/>
    </row>
    <row r="117" spans="9:12" ht="12.75">
      <c r="I117" s="3"/>
      <c r="J117" s="3"/>
      <c r="K117" s="3"/>
      <c r="L117" s="3"/>
    </row>
    <row r="118" spans="9:12" ht="12.75">
      <c r="I118" s="3"/>
      <c r="J118" s="3"/>
      <c r="K118" s="3"/>
      <c r="L118" s="3"/>
    </row>
    <row r="119" spans="9:12" ht="12.75">
      <c r="I119" s="3"/>
      <c r="J119" s="3"/>
      <c r="K119" s="3"/>
      <c r="L119" s="3"/>
    </row>
    <row r="120" spans="9:12" ht="12.75">
      <c r="I120" s="3"/>
      <c r="J120" s="3"/>
      <c r="K120" s="3"/>
      <c r="L120" s="3"/>
    </row>
    <row r="121" spans="9:12" ht="12.75">
      <c r="I121" s="3"/>
      <c r="J121" s="3"/>
      <c r="K121" s="3"/>
      <c r="L121" s="3"/>
    </row>
    <row r="122" spans="9:12" ht="12.75">
      <c r="I122" s="3"/>
      <c r="J122" s="3"/>
      <c r="K122" s="3"/>
      <c r="L122" s="3"/>
    </row>
    <row r="123" spans="9:12" ht="12.75">
      <c r="I123" s="3"/>
      <c r="J123" s="3"/>
      <c r="K123" s="3"/>
      <c r="L123" s="3"/>
    </row>
    <row r="124" spans="9:12" ht="12.75">
      <c r="I124" s="3"/>
      <c r="J124" s="3"/>
      <c r="K124" s="3"/>
      <c r="L124" s="3"/>
    </row>
    <row r="125" spans="9:12" ht="12.75">
      <c r="I125" s="3"/>
      <c r="J125" s="3"/>
      <c r="K125" s="3"/>
      <c r="L125" s="3"/>
    </row>
    <row r="126" spans="9:12" ht="12.75">
      <c r="I126" s="3"/>
      <c r="J126" s="3"/>
      <c r="K126" s="3"/>
      <c r="L126" s="3"/>
    </row>
    <row r="127" spans="9:12" ht="12.75">
      <c r="I127" s="3"/>
      <c r="J127" s="3"/>
      <c r="K127" s="3"/>
      <c r="L127" s="3"/>
    </row>
    <row r="128" spans="9:12" ht="12.75">
      <c r="I128" s="3"/>
      <c r="J128" s="3"/>
      <c r="K128" s="3"/>
      <c r="L128" s="3"/>
    </row>
    <row r="129" spans="9:12" ht="12.75">
      <c r="I129" s="3"/>
      <c r="J129" s="3"/>
      <c r="K129" s="3"/>
      <c r="L129" s="3"/>
    </row>
    <row r="130" spans="9:12" ht="12.75">
      <c r="I130" s="3"/>
      <c r="J130" s="3"/>
      <c r="K130" s="3"/>
      <c r="L130" s="3"/>
    </row>
    <row r="131" spans="9:12" ht="12.75">
      <c r="I131" s="3"/>
      <c r="J131" s="3"/>
      <c r="K131" s="3"/>
      <c r="L131" s="3"/>
    </row>
    <row r="132" spans="9:12" ht="12.75">
      <c r="I132" s="3"/>
      <c r="J132" s="3"/>
      <c r="K132" s="3"/>
      <c r="L132" s="3"/>
    </row>
    <row r="133" spans="9:12" ht="12.75">
      <c r="I133" s="3"/>
      <c r="J133" s="3"/>
      <c r="K133" s="3"/>
      <c r="L133" s="3"/>
    </row>
    <row r="134" spans="9:12" ht="12.75">
      <c r="I134" s="3"/>
      <c r="J134" s="3"/>
      <c r="K134" s="3"/>
      <c r="L134" s="3"/>
    </row>
    <row r="135" spans="9:12" ht="12.75">
      <c r="I135" s="3"/>
      <c r="J135" s="3"/>
      <c r="K135" s="3"/>
      <c r="L135" s="3"/>
    </row>
    <row r="136" spans="9:12" ht="12.75">
      <c r="I136" s="3"/>
      <c r="J136" s="3"/>
      <c r="K136" s="3"/>
      <c r="L136" s="3"/>
    </row>
    <row r="137" spans="9:12" ht="12.75">
      <c r="I137" s="3"/>
      <c r="J137" s="3"/>
      <c r="K137" s="3"/>
      <c r="L137" s="3"/>
    </row>
    <row r="138" spans="9:12" ht="12.75">
      <c r="I138" s="3"/>
      <c r="J138" s="3"/>
      <c r="K138" s="3"/>
      <c r="L138" s="3"/>
    </row>
    <row r="139" spans="9:12" ht="12.75">
      <c r="I139" s="3"/>
      <c r="J139" s="3"/>
      <c r="K139" s="3"/>
      <c r="L139" s="3"/>
    </row>
    <row r="140" spans="9:12" ht="12.75">
      <c r="I140" s="3"/>
      <c r="J140" s="3"/>
      <c r="K140" s="3"/>
      <c r="L140" s="3"/>
    </row>
    <row r="141" spans="9:12" ht="12.75">
      <c r="I141" s="3"/>
      <c r="J141" s="3"/>
      <c r="K141" s="3"/>
      <c r="L141" s="3"/>
    </row>
    <row r="142" spans="9:12" ht="12.75">
      <c r="I142" s="3"/>
      <c r="J142" s="3"/>
      <c r="K142" s="3"/>
      <c r="L142" s="3"/>
    </row>
    <row r="143" spans="9:12" ht="12.75">
      <c r="I143" s="3"/>
      <c r="J143" s="3"/>
      <c r="K143" s="3"/>
      <c r="L143" s="3"/>
    </row>
  </sheetData>
  <sheetProtection password="C71C" sheet="1" objects="1" scenarios="1" selectLockedCells="1"/>
  <mergeCells count="60">
    <mergeCell ref="A69:H69"/>
    <mergeCell ref="A67:C67"/>
    <mergeCell ref="D67:H67"/>
    <mergeCell ref="A66:C66"/>
    <mergeCell ref="D66:H66"/>
    <mergeCell ref="A65:H65"/>
    <mergeCell ref="A60:D60"/>
    <mergeCell ref="A62:H62"/>
    <mergeCell ref="A58:H58"/>
    <mergeCell ref="G61:H61"/>
    <mergeCell ref="A64:H64"/>
    <mergeCell ref="A63:H63"/>
    <mergeCell ref="E61:F61"/>
    <mergeCell ref="A61:D61"/>
    <mergeCell ref="A59:H59"/>
    <mergeCell ref="G60:H60"/>
    <mergeCell ref="A35:H35"/>
    <mergeCell ref="A34:H34"/>
    <mergeCell ref="E40:H40"/>
    <mergeCell ref="E57:H57"/>
    <mergeCell ref="A45:C45"/>
    <mergeCell ref="A43:D43"/>
    <mergeCell ref="A38:H38"/>
    <mergeCell ref="E41:H41"/>
    <mergeCell ref="A55:H55"/>
    <mergeCell ref="E54:F54"/>
    <mergeCell ref="G54:H54"/>
    <mergeCell ref="A57:D57"/>
    <mergeCell ref="A54:D54"/>
    <mergeCell ref="A56:D56"/>
    <mergeCell ref="A41:D41"/>
    <mergeCell ref="A36:H37"/>
    <mergeCell ref="A40:D40"/>
    <mergeCell ref="E42:H42"/>
    <mergeCell ref="E53:F53"/>
    <mergeCell ref="A46:H47"/>
    <mergeCell ref="A52:H52"/>
    <mergeCell ref="A53:D53"/>
    <mergeCell ref="A48:H51"/>
    <mergeCell ref="E43:H43"/>
    <mergeCell ref="E44:H44"/>
    <mergeCell ref="E45:H45"/>
    <mergeCell ref="A42:D42"/>
    <mergeCell ref="A44:C44"/>
    <mergeCell ref="A29:H29"/>
    <mergeCell ref="A3:H3"/>
    <mergeCell ref="A1:H1"/>
    <mergeCell ref="A31:H31"/>
    <mergeCell ref="A19:H19"/>
    <mergeCell ref="A5:H6"/>
    <mergeCell ref="A8:H8"/>
    <mergeCell ref="A10:H10"/>
    <mergeCell ref="A12:H12"/>
    <mergeCell ref="A14:H14"/>
    <mergeCell ref="A16:H16"/>
    <mergeCell ref="A18:H18"/>
    <mergeCell ref="A21:H21"/>
    <mergeCell ref="A27:H27"/>
    <mergeCell ref="A23:H23"/>
    <mergeCell ref="A25:H25"/>
  </mergeCells>
  <conditionalFormatting sqref="E41">
    <cfRule type="cellIs" priority="1" dxfId="1" operator="equal" stopIfTrue="1">
      <formula>0</formula>
    </cfRule>
  </conditionalFormatting>
  <hyperlinks>
    <hyperlink ref="A18" r:id="rId1" display="http://www.epa.gov/epawaste/hazard/index.htm."/>
    <hyperlink ref="A21" r:id="rId2" display="mailto:EpowerSolutions@kema.com"/>
    <hyperlink ref="A25" r:id="rId3" display="http://www.pplelectric.com/e-power"/>
  </hyperlinks>
  <printOptions horizontalCentered="1"/>
  <pageMargins left="0.2" right="0.2" top="0.570601851851852" bottom="0.5" header="0.25" footer="0.25"/>
  <pageSetup fitToHeight="0" fitToWidth="0" horizontalDpi="600" verticalDpi="600" orientation="portrait" scale="85" r:id="rId4"/>
  <rowBreaks count="1" manualBreakCount="1">
    <brk id="33" max="7" man="1"/>
  </rowBreaks>
</worksheet>
</file>

<file path=xl/worksheets/sheet6.xml><?xml version="1.0" encoding="utf-8"?>
<worksheet xmlns="http://schemas.openxmlformats.org/spreadsheetml/2006/main" xmlns:r="http://schemas.openxmlformats.org/officeDocument/2006/relationships">
  <sheetPr>
    <tabColor rgb="FFFFFF99"/>
  </sheetPr>
  <dimension ref="A1:I115"/>
  <sheetViews>
    <sheetView showZeros="0" zoomScale="80" zoomScaleNormal="80" zoomScaleSheetLayoutView="85" zoomScalePageLayoutView="0" workbookViewId="0" topLeftCell="A1">
      <selection activeCell="E37" sqref="E37:E38"/>
    </sheetView>
  </sheetViews>
  <sheetFormatPr defaultColWidth="31.57421875" defaultRowHeight="12.75"/>
  <cols>
    <col min="1" max="1" width="14.28125" style="2" customWidth="1"/>
    <col min="2" max="2" width="9.00390625" style="2" customWidth="1"/>
    <col min="3" max="3" width="34.140625" style="2" customWidth="1"/>
    <col min="4" max="4" width="26.28125" style="2" customWidth="1"/>
    <col min="5" max="5" width="15.140625" style="2" customWidth="1"/>
    <col min="6" max="6" width="8.8515625" style="2" customWidth="1"/>
    <col min="7" max="7" width="12.8515625" style="2" customWidth="1"/>
    <col min="8" max="8" width="24.28125" style="2" customWidth="1"/>
    <col min="9" max="16384" width="31.57421875" style="2" customWidth="1"/>
  </cols>
  <sheetData>
    <row r="1" spans="1:8" ht="25.5" customHeight="1">
      <c r="A1" s="914" t="s">
        <v>306</v>
      </c>
      <c r="B1" s="914"/>
      <c r="C1" s="914"/>
      <c r="D1" s="914"/>
      <c r="E1" s="914"/>
      <c r="F1" s="914"/>
      <c r="G1" s="914"/>
      <c r="H1" s="914"/>
    </row>
    <row r="2" spans="1:8" ht="6" customHeight="1">
      <c r="A2" s="586"/>
      <c r="B2" s="586"/>
      <c r="C2" s="586"/>
      <c r="D2" s="586"/>
      <c r="E2" s="586"/>
      <c r="F2" s="586"/>
      <c r="G2" s="586"/>
      <c r="H2" s="586"/>
    </row>
    <row r="3" spans="1:9" ht="15.75" customHeight="1">
      <c r="A3" s="560" t="s">
        <v>520</v>
      </c>
      <c r="B3" s="560"/>
      <c r="C3" s="560"/>
      <c r="D3" s="560"/>
      <c r="E3" s="560"/>
      <c r="F3" s="560"/>
      <c r="G3" s="559"/>
      <c r="H3" s="559"/>
      <c r="I3" s="559"/>
    </row>
    <row r="4" spans="1:8" ht="15.75" customHeight="1">
      <c r="A4" s="915" t="s">
        <v>530</v>
      </c>
      <c r="B4" s="915"/>
      <c r="C4" s="915"/>
      <c r="D4" s="915"/>
      <c r="E4" s="915"/>
      <c r="F4" s="915"/>
      <c r="G4" s="915"/>
      <c r="H4" s="915"/>
    </row>
    <row r="5" spans="1:8" ht="16.5" customHeight="1">
      <c r="A5" s="916" t="s">
        <v>443</v>
      </c>
      <c r="B5" s="916"/>
      <c r="C5" s="916"/>
      <c r="D5" s="916"/>
      <c r="E5" s="916"/>
      <c r="F5" s="916"/>
      <c r="G5" s="916"/>
      <c r="H5" s="916"/>
    </row>
    <row r="6" spans="1:8" ht="12.75">
      <c r="A6" s="917" t="s">
        <v>136</v>
      </c>
      <c r="B6" s="918"/>
      <c r="C6" s="919"/>
      <c r="D6" s="926" t="s">
        <v>137</v>
      </c>
      <c r="E6" s="929" t="s">
        <v>105</v>
      </c>
      <c r="F6" s="932" t="s">
        <v>267</v>
      </c>
      <c r="G6" s="918"/>
      <c r="H6" s="935" t="s">
        <v>140</v>
      </c>
    </row>
    <row r="7" spans="1:8" ht="12.75">
      <c r="A7" s="920"/>
      <c r="B7" s="921"/>
      <c r="C7" s="922"/>
      <c r="D7" s="927"/>
      <c r="E7" s="930"/>
      <c r="F7" s="933"/>
      <c r="G7" s="921"/>
      <c r="H7" s="936"/>
    </row>
    <row r="8" spans="1:8" ht="12.75">
      <c r="A8" s="923"/>
      <c r="B8" s="924"/>
      <c r="C8" s="925"/>
      <c r="D8" s="928"/>
      <c r="E8" s="931"/>
      <c r="F8" s="934"/>
      <c r="G8" s="924"/>
      <c r="H8" s="937"/>
    </row>
    <row r="9" spans="1:8" ht="16.5" customHeight="1">
      <c r="A9" s="938" t="s">
        <v>637</v>
      </c>
      <c r="B9" s="939"/>
      <c r="C9" s="939"/>
      <c r="D9" s="939"/>
      <c r="E9" s="939"/>
      <c r="F9" s="939"/>
      <c r="G9" s="939"/>
      <c r="H9" s="940"/>
    </row>
    <row r="10" spans="1:8" ht="26.25" customHeight="1">
      <c r="A10" s="941" t="s">
        <v>428</v>
      </c>
      <c r="B10" s="715"/>
      <c r="C10" s="942"/>
      <c r="D10" s="946" t="s">
        <v>563</v>
      </c>
      <c r="E10" s="948"/>
      <c r="F10" s="957">
        <v>6</v>
      </c>
      <c r="G10" s="958"/>
      <c r="H10" s="950">
        <f>IF(E10="","",F10*E10)</f>
      </c>
    </row>
    <row r="11" spans="1:9" ht="20.25" customHeight="1">
      <c r="A11" s="941"/>
      <c r="B11" s="715"/>
      <c r="C11" s="942"/>
      <c r="D11" s="946"/>
      <c r="E11" s="948"/>
      <c r="F11" s="953" t="s">
        <v>407</v>
      </c>
      <c r="G11" s="954"/>
      <c r="H11" s="951"/>
      <c r="I11" s="425"/>
    </row>
    <row r="12" spans="1:8" ht="17.25" customHeight="1">
      <c r="A12" s="943"/>
      <c r="B12" s="944"/>
      <c r="C12" s="945"/>
      <c r="D12" s="947"/>
      <c r="E12" s="949"/>
      <c r="F12" s="955"/>
      <c r="G12" s="956"/>
      <c r="H12" s="952"/>
    </row>
    <row r="13" spans="1:8" ht="16.5" customHeight="1">
      <c r="A13" s="911" t="s">
        <v>545</v>
      </c>
      <c r="B13" s="912"/>
      <c r="C13" s="912"/>
      <c r="D13" s="912"/>
      <c r="E13" s="912"/>
      <c r="F13" s="912"/>
      <c r="G13" s="912"/>
      <c r="H13" s="913"/>
    </row>
    <row r="14" spans="1:8" ht="24.75" customHeight="1">
      <c r="A14" s="959" t="s">
        <v>523</v>
      </c>
      <c r="B14" s="960"/>
      <c r="C14" s="961"/>
      <c r="D14" s="968" t="s">
        <v>524</v>
      </c>
      <c r="E14" s="971"/>
      <c r="F14" s="957">
        <v>1</v>
      </c>
      <c r="G14" s="958"/>
      <c r="H14" s="950">
        <f>IF(E14="","",F14*E14)</f>
      </c>
    </row>
    <row r="15" spans="1:8" ht="16.5" customHeight="1">
      <c r="A15" s="962"/>
      <c r="B15" s="963"/>
      <c r="C15" s="964"/>
      <c r="D15" s="969"/>
      <c r="E15" s="948"/>
      <c r="F15" s="953" t="s">
        <v>407</v>
      </c>
      <c r="G15" s="972"/>
      <c r="H15" s="951"/>
    </row>
    <row r="16" spans="1:8" ht="23.25" customHeight="1">
      <c r="A16" s="965"/>
      <c r="B16" s="966"/>
      <c r="C16" s="967"/>
      <c r="D16" s="970"/>
      <c r="E16" s="949"/>
      <c r="F16" s="955"/>
      <c r="G16" s="973"/>
      <c r="H16" s="952"/>
    </row>
    <row r="17" spans="1:8" s="11" customFormat="1" ht="16.5" customHeight="1">
      <c r="A17" s="911" t="s">
        <v>546</v>
      </c>
      <c r="B17" s="912"/>
      <c r="C17" s="912"/>
      <c r="D17" s="912"/>
      <c r="E17" s="912"/>
      <c r="F17" s="912"/>
      <c r="G17" s="912"/>
      <c r="H17" s="913"/>
    </row>
    <row r="18" spans="1:8" ht="16.5" customHeight="1">
      <c r="A18" s="959" t="s">
        <v>547</v>
      </c>
      <c r="B18" s="960"/>
      <c r="C18" s="974"/>
      <c r="D18" s="968" t="s">
        <v>548</v>
      </c>
      <c r="E18" s="977"/>
      <c r="F18" s="957">
        <v>16</v>
      </c>
      <c r="G18" s="958"/>
      <c r="H18" s="950">
        <f>IF(E18="","",F18*E18)</f>
      </c>
    </row>
    <row r="19" spans="1:8" ht="22.5" customHeight="1">
      <c r="A19" s="941"/>
      <c r="B19" s="715"/>
      <c r="C19" s="942"/>
      <c r="D19" s="975"/>
      <c r="E19" s="978"/>
      <c r="F19" s="953" t="s">
        <v>559</v>
      </c>
      <c r="G19" s="972"/>
      <c r="H19" s="951"/>
    </row>
    <row r="20" spans="1:8" ht="17.25" customHeight="1">
      <c r="A20" s="943"/>
      <c r="B20" s="944"/>
      <c r="C20" s="945"/>
      <c r="D20" s="976"/>
      <c r="E20" s="979"/>
      <c r="F20" s="955"/>
      <c r="G20" s="973"/>
      <c r="H20" s="952"/>
    </row>
    <row r="21" spans="1:8" ht="16.5" customHeight="1">
      <c r="A21" s="911" t="s">
        <v>562</v>
      </c>
      <c r="B21" s="912"/>
      <c r="C21" s="912"/>
      <c r="D21" s="912"/>
      <c r="E21" s="912"/>
      <c r="F21" s="912"/>
      <c r="G21" s="912"/>
      <c r="H21" s="913"/>
    </row>
    <row r="22" spans="1:8" ht="15.75">
      <c r="A22" s="959" t="s">
        <v>549</v>
      </c>
      <c r="B22" s="960"/>
      <c r="C22" s="974"/>
      <c r="D22" s="968" t="s">
        <v>550</v>
      </c>
      <c r="E22" s="971"/>
      <c r="F22" s="957">
        <v>12</v>
      </c>
      <c r="G22" s="958"/>
      <c r="H22" s="980">
        <f>IF(E22="","",E22*F22)</f>
      </c>
    </row>
    <row r="23" spans="1:8" ht="28.5" customHeight="1">
      <c r="A23" s="941"/>
      <c r="B23" s="715"/>
      <c r="C23" s="942"/>
      <c r="D23" s="969"/>
      <c r="E23" s="948"/>
      <c r="F23" s="953" t="s">
        <v>559</v>
      </c>
      <c r="G23" s="983"/>
      <c r="H23" s="981"/>
    </row>
    <row r="24" spans="1:8" ht="12.75">
      <c r="A24" s="943"/>
      <c r="B24" s="944"/>
      <c r="C24" s="945"/>
      <c r="D24" s="970"/>
      <c r="E24" s="949"/>
      <c r="F24" s="984"/>
      <c r="G24" s="985"/>
      <c r="H24" s="982"/>
    </row>
    <row r="25" spans="1:8" ht="16.5" customHeight="1">
      <c r="A25" s="991" t="s">
        <v>638</v>
      </c>
      <c r="B25" s="992"/>
      <c r="C25" s="992"/>
      <c r="D25" s="992"/>
      <c r="E25" s="992"/>
      <c r="F25" s="992"/>
      <c r="G25" s="992"/>
      <c r="H25" s="993"/>
    </row>
    <row r="26" spans="1:8" ht="20.25" customHeight="1">
      <c r="A26" s="941" t="s">
        <v>565</v>
      </c>
      <c r="B26" s="715"/>
      <c r="C26" s="942"/>
      <c r="D26" s="975" t="s">
        <v>551</v>
      </c>
      <c r="E26" s="948"/>
      <c r="F26" s="957">
        <v>4</v>
      </c>
      <c r="G26" s="958"/>
      <c r="H26" s="981">
        <f>IF(E26="","",E26*F26)</f>
      </c>
    </row>
    <row r="27" spans="1:8" ht="19.5" customHeight="1">
      <c r="A27" s="943"/>
      <c r="B27" s="944"/>
      <c r="C27" s="945"/>
      <c r="D27" s="976"/>
      <c r="E27" s="949"/>
      <c r="F27" s="994" t="s">
        <v>407</v>
      </c>
      <c r="G27" s="995"/>
      <c r="H27" s="982"/>
    </row>
    <row r="28" spans="1:8" ht="16.5" customHeight="1">
      <c r="A28" s="911" t="s">
        <v>26</v>
      </c>
      <c r="B28" s="912"/>
      <c r="C28" s="912"/>
      <c r="D28" s="912"/>
      <c r="E28" s="912"/>
      <c r="F28" s="912"/>
      <c r="G28" s="912"/>
      <c r="H28" s="913"/>
    </row>
    <row r="29" spans="1:8" ht="27" customHeight="1">
      <c r="A29" s="959" t="s">
        <v>715</v>
      </c>
      <c r="B29" s="960"/>
      <c r="C29" s="960"/>
      <c r="D29" s="986" t="s">
        <v>564</v>
      </c>
      <c r="E29" s="987"/>
      <c r="F29" s="989" t="s">
        <v>527</v>
      </c>
      <c r="G29" s="591">
        <v>10</v>
      </c>
      <c r="H29" s="980">
        <f>IF(E29="","",E29*G29)</f>
      </c>
    </row>
    <row r="30" spans="1:8" ht="55.5" customHeight="1">
      <c r="A30" s="941"/>
      <c r="B30" s="715"/>
      <c r="C30" s="715"/>
      <c r="D30" s="946"/>
      <c r="E30" s="988"/>
      <c r="F30" s="990"/>
      <c r="G30" s="592" t="s">
        <v>526</v>
      </c>
      <c r="H30" s="982"/>
    </row>
    <row r="31" spans="1:8" ht="24.75" customHeight="1">
      <c r="A31" s="941"/>
      <c r="B31" s="715"/>
      <c r="C31" s="715"/>
      <c r="D31" s="946"/>
      <c r="E31" s="987"/>
      <c r="F31" s="989" t="s">
        <v>528</v>
      </c>
      <c r="G31" s="591">
        <v>10</v>
      </c>
      <c r="H31" s="980">
        <f>IF(E31="","",E31*G31)</f>
      </c>
    </row>
    <row r="32" spans="1:8" ht="26.25" customHeight="1">
      <c r="A32" s="941"/>
      <c r="B32" s="715"/>
      <c r="C32" s="715"/>
      <c r="D32" s="946"/>
      <c r="E32" s="988"/>
      <c r="F32" s="990"/>
      <c r="G32" s="592" t="s">
        <v>525</v>
      </c>
      <c r="H32" s="982"/>
    </row>
    <row r="33" spans="1:8" ht="24.75" customHeight="1">
      <c r="A33" s="941"/>
      <c r="B33" s="715"/>
      <c r="C33" s="715"/>
      <c r="D33" s="946"/>
      <c r="E33" s="987"/>
      <c r="F33" s="989" t="s">
        <v>529</v>
      </c>
      <c r="G33" s="591">
        <v>20</v>
      </c>
      <c r="H33" s="980">
        <f>IF(E33="","",E33*G33)</f>
      </c>
    </row>
    <row r="34" spans="1:8" ht="28.5" customHeight="1">
      <c r="A34" s="941"/>
      <c r="B34" s="715"/>
      <c r="C34" s="715"/>
      <c r="D34" s="946"/>
      <c r="E34" s="988"/>
      <c r="F34" s="990"/>
      <c r="G34" s="592" t="s">
        <v>552</v>
      </c>
      <c r="H34" s="982"/>
    </row>
    <row r="35" spans="1:8" ht="24.75" customHeight="1">
      <c r="A35" s="941"/>
      <c r="B35" s="715"/>
      <c r="C35" s="715"/>
      <c r="D35" s="946"/>
      <c r="E35" s="996"/>
      <c r="F35" s="989" t="s">
        <v>716</v>
      </c>
      <c r="G35" s="591">
        <v>30</v>
      </c>
      <c r="H35" s="980">
        <f>IF(E35="","",E35*G35)</f>
      </c>
    </row>
    <row r="36" spans="1:8" ht="45" customHeight="1">
      <c r="A36" s="941"/>
      <c r="B36" s="715"/>
      <c r="C36" s="715"/>
      <c r="D36" s="946"/>
      <c r="E36" s="997"/>
      <c r="F36" s="990"/>
      <c r="G36" s="592" t="s">
        <v>30</v>
      </c>
      <c r="H36" s="982"/>
    </row>
    <row r="37" spans="1:8" ht="24.75" customHeight="1">
      <c r="A37" s="941"/>
      <c r="B37" s="715"/>
      <c r="C37" s="715"/>
      <c r="D37" s="946"/>
      <c r="E37" s="971"/>
      <c r="F37" s="968" t="s">
        <v>717</v>
      </c>
      <c r="G37" s="591">
        <v>30</v>
      </c>
      <c r="H37" s="980">
        <f>IF(E37="","",E37*G37)</f>
      </c>
    </row>
    <row r="38" spans="1:8" ht="48" customHeight="1">
      <c r="A38" s="943"/>
      <c r="B38" s="944"/>
      <c r="C38" s="944"/>
      <c r="D38" s="947"/>
      <c r="E38" s="949"/>
      <c r="F38" s="976"/>
      <c r="G38" s="592" t="s">
        <v>30</v>
      </c>
      <c r="H38" s="982"/>
    </row>
    <row r="39" spans="1:8" ht="16.5" customHeight="1">
      <c r="A39" s="911" t="s">
        <v>27</v>
      </c>
      <c r="B39" s="912"/>
      <c r="C39" s="912"/>
      <c r="D39" s="912"/>
      <c r="E39" s="912"/>
      <c r="F39" s="912"/>
      <c r="G39" s="912"/>
      <c r="H39" s="913"/>
    </row>
    <row r="40" spans="1:8" ht="18.75" customHeight="1">
      <c r="A40" s="959" t="s">
        <v>198</v>
      </c>
      <c r="B40" s="960"/>
      <c r="C40" s="961"/>
      <c r="D40" s="998" t="s">
        <v>19</v>
      </c>
      <c r="E40" s="971"/>
      <c r="F40" s="957">
        <v>40</v>
      </c>
      <c r="G40" s="1000"/>
      <c r="H40" s="980">
        <f>IF(E40="","",E40*F40)</f>
      </c>
    </row>
    <row r="41" spans="1:8" ht="16.5" customHeight="1">
      <c r="A41" s="965"/>
      <c r="B41" s="966"/>
      <c r="C41" s="967"/>
      <c r="D41" s="999"/>
      <c r="E41" s="949"/>
      <c r="F41" s="984" t="s">
        <v>30</v>
      </c>
      <c r="G41" s="985"/>
      <c r="H41" s="982"/>
    </row>
    <row r="42" spans="1:8" ht="16.5" customHeight="1">
      <c r="A42" s="911" t="s">
        <v>28</v>
      </c>
      <c r="B42" s="912"/>
      <c r="C42" s="912"/>
      <c r="D42" s="912"/>
      <c r="E42" s="912"/>
      <c r="F42" s="912"/>
      <c r="G42" s="912"/>
      <c r="H42" s="913"/>
    </row>
    <row r="43" spans="1:8" ht="26.25" customHeight="1">
      <c r="A43" s="959" t="s">
        <v>553</v>
      </c>
      <c r="B43" s="960"/>
      <c r="C43" s="1001"/>
      <c r="D43" s="1002" t="s">
        <v>429</v>
      </c>
      <c r="E43" s="1005"/>
      <c r="F43" s="1008">
        <v>25</v>
      </c>
      <c r="G43" s="1009"/>
      <c r="H43" s="1010">
        <f>IF(E43="","",E43*F43)</f>
      </c>
    </row>
    <row r="44" spans="1:8" ht="13.5" customHeight="1">
      <c r="A44" s="962"/>
      <c r="B44" s="963"/>
      <c r="C44" s="963"/>
      <c r="D44" s="1003"/>
      <c r="E44" s="1006"/>
      <c r="F44" s="1013" t="s">
        <v>30</v>
      </c>
      <c r="G44" s="983"/>
      <c r="H44" s="1011"/>
    </row>
    <row r="45" spans="1:8" ht="12.75">
      <c r="A45" s="965"/>
      <c r="B45" s="966"/>
      <c r="C45" s="966"/>
      <c r="D45" s="1004"/>
      <c r="E45" s="1007"/>
      <c r="F45" s="984"/>
      <c r="G45" s="985"/>
      <c r="H45" s="1012"/>
    </row>
    <row r="46" spans="1:8" ht="16.5" customHeight="1">
      <c r="A46" s="911" t="s">
        <v>28</v>
      </c>
      <c r="B46" s="912"/>
      <c r="C46" s="912"/>
      <c r="D46" s="912"/>
      <c r="E46" s="912"/>
      <c r="F46" s="912"/>
      <c r="G46" s="912"/>
      <c r="H46" s="913"/>
    </row>
    <row r="47" spans="1:8" ht="30.75" customHeight="1">
      <c r="A47" s="959" t="s">
        <v>554</v>
      </c>
      <c r="B47" s="960"/>
      <c r="C47" s="1001"/>
      <c r="D47" s="1002" t="s">
        <v>430</v>
      </c>
      <c r="E47" s="971"/>
      <c r="F47" s="1024">
        <v>50</v>
      </c>
      <c r="G47" s="1028"/>
      <c r="H47" s="980">
        <f>IF(E47="","",E47*F47)</f>
      </c>
    </row>
    <row r="48" spans="1:8" ht="11.25" customHeight="1">
      <c r="A48" s="962"/>
      <c r="B48" s="963"/>
      <c r="C48" s="963"/>
      <c r="D48" s="1003"/>
      <c r="E48" s="948"/>
      <c r="F48" s="1013" t="s">
        <v>30</v>
      </c>
      <c r="G48" s="983"/>
      <c r="H48" s="981"/>
    </row>
    <row r="49" spans="1:8" ht="13.5" customHeight="1">
      <c r="A49" s="965"/>
      <c r="B49" s="966"/>
      <c r="C49" s="966"/>
      <c r="D49" s="1004"/>
      <c r="E49" s="949"/>
      <c r="F49" s="984"/>
      <c r="G49" s="985"/>
      <c r="H49" s="982"/>
    </row>
    <row r="50" spans="1:8" s="114" customFormat="1" ht="15">
      <c r="A50" s="498"/>
      <c r="B50" s="328"/>
      <c r="C50" s="328"/>
      <c r="D50" s="328"/>
      <c r="E50" s="328"/>
      <c r="F50" s="328"/>
      <c r="G50" s="328"/>
      <c r="H50" s="303" t="str">
        <f>'Cover Page'!$K$39</f>
        <v>Rev 08/03/12</v>
      </c>
    </row>
    <row r="51" spans="1:8" s="114" customFormat="1" ht="11.25" customHeight="1">
      <c r="A51" s="499"/>
      <c r="B51" s="500"/>
      <c r="C51" s="500"/>
      <c r="D51" s="500"/>
      <c r="E51" s="500"/>
      <c r="F51" s="500"/>
      <c r="G51" s="500"/>
      <c r="H51" s="501" t="s">
        <v>372</v>
      </c>
    </row>
    <row r="52" spans="1:8" ht="16.5" customHeight="1">
      <c r="A52" s="911" t="s">
        <v>29</v>
      </c>
      <c r="B52" s="912"/>
      <c r="C52" s="912"/>
      <c r="D52" s="912"/>
      <c r="E52" s="912"/>
      <c r="F52" s="912"/>
      <c r="G52" s="912"/>
      <c r="H52" s="913"/>
    </row>
    <row r="53" spans="1:8" ht="12.75">
      <c r="A53" s="1014" t="s">
        <v>199</v>
      </c>
      <c r="B53" s="1015"/>
      <c r="C53" s="1016"/>
      <c r="D53" s="1021" t="s">
        <v>494</v>
      </c>
      <c r="E53" s="971"/>
      <c r="F53" s="1024">
        <v>15</v>
      </c>
      <c r="G53" s="1025"/>
      <c r="H53" s="980">
        <f>IF(E53="","",E53*F53)</f>
      </c>
    </row>
    <row r="54" spans="1:8" ht="12.75">
      <c r="A54" s="819"/>
      <c r="B54" s="820"/>
      <c r="C54" s="1017"/>
      <c r="D54" s="1022"/>
      <c r="E54" s="948"/>
      <c r="F54" s="1026"/>
      <c r="G54" s="1027"/>
      <c r="H54" s="981"/>
    </row>
    <row r="55" spans="1:8" ht="12.75">
      <c r="A55" s="819"/>
      <c r="B55" s="820"/>
      <c r="C55" s="1017"/>
      <c r="D55" s="1022"/>
      <c r="E55" s="948"/>
      <c r="F55" s="1026"/>
      <c r="G55" s="1027"/>
      <c r="H55" s="981"/>
    </row>
    <row r="56" spans="1:8" ht="27.75" customHeight="1">
      <c r="A56" s="819"/>
      <c r="B56" s="820"/>
      <c r="C56" s="1017"/>
      <c r="D56" s="1022"/>
      <c r="E56" s="948"/>
      <c r="F56" s="1013" t="s">
        <v>23</v>
      </c>
      <c r="G56" s="1029"/>
      <c r="H56" s="981"/>
    </row>
    <row r="57" spans="1:8" s="114" customFormat="1" ht="12.75">
      <c r="A57" s="1018"/>
      <c r="B57" s="1019"/>
      <c r="C57" s="1020"/>
      <c r="D57" s="1023"/>
      <c r="E57" s="949"/>
      <c r="F57" s="1030"/>
      <c r="G57" s="1031"/>
      <c r="H57" s="982"/>
    </row>
    <row r="58" spans="1:8" ht="16.5" customHeight="1">
      <c r="A58" s="911" t="s">
        <v>537</v>
      </c>
      <c r="B58" s="912"/>
      <c r="C58" s="912"/>
      <c r="D58" s="912"/>
      <c r="E58" s="912"/>
      <c r="F58" s="912"/>
      <c r="G58" s="912"/>
      <c r="H58" s="913"/>
    </row>
    <row r="59" spans="1:8" s="475" customFormat="1" ht="18" customHeight="1">
      <c r="A59" s="1032" t="s">
        <v>555</v>
      </c>
      <c r="B59" s="1033"/>
      <c r="C59" s="1034"/>
      <c r="D59" s="1038" t="s">
        <v>538</v>
      </c>
      <c r="E59" s="1040"/>
      <c r="F59" s="1024">
        <v>15</v>
      </c>
      <c r="G59" s="1028"/>
      <c r="H59" s="1042">
        <f>IF(E59="","",E59*F59)</f>
      </c>
    </row>
    <row r="60" spans="1:8" s="475" customFormat="1" ht="34.5" customHeight="1">
      <c r="A60" s="1035"/>
      <c r="B60" s="1036"/>
      <c r="C60" s="1037"/>
      <c r="D60" s="1039"/>
      <c r="E60" s="1041"/>
      <c r="F60" s="955" t="s">
        <v>519</v>
      </c>
      <c r="G60" s="985"/>
      <c r="H60" s="1043"/>
    </row>
    <row r="61" spans="1:8" s="475" customFormat="1" ht="16.5" customHeight="1">
      <c r="A61" s="938" t="s">
        <v>24</v>
      </c>
      <c r="B61" s="939"/>
      <c r="C61" s="939"/>
      <c r="D61" s="992"/>
      <c r="E61" s="992"/>
      <c r="F61" s="939"/>
      <c r="G61" s="939"/>
      <c r="H61" s="993"/>
    </row>
    <row r="62" spans="1:9" ht="16.5" customHeight="1">
      <c r="A62" s="959" t="s">
        <v>22</v>
      </c>
      <c r="B62" s="960"/>
      <c r="C62" s="974"/>
      <c r="D62" s="968" t="s">
        <v>539</v>
      </c>
      <c r="E62" s="1040"/>
      <c r="F62" s="1024">
        <v>3</v>
      </c>
      <c r="G62" s="1028"/>
      <c r="H62" s="1045">
        <f>IF(E62="","",E62*F62)</f>
      </c>
      <c r="I62" s="326"/>
    </row>
    <row r="63" spans="1:8" s="475" customFormat="1" ht="16.5" customHeight="1">
      <c r="A63" s="941"/>
      <c r="B63" s="715"/>
      <c r="C63" s="942"/>
      <c r="D63" s="969"/>
      <c r="E63" s="1044"/>
      <c r="F63" s="1013" t="s">
        <v>31</v>
      </c>
      <c r="G63" s="983"/>
      <c r="H63" s="1045"/>
    </row>
    <row r="64" spans="1:8" s="475" customFormat="1" ht="14.25" customHeight="1">
      <c r="A64" s="943"/>
      <c r="B64" s="944"/>
      <c r="C64" s="945"/>
      <c r="D64" s="969"/>
      <c r="E64" s="1044"/>
      <c r="F64" s="984"/>
      <c r="G64" s="985"/>
      <c r="H64" s="1042"/>
    </row>
    <row r="65" spans="1:8" ht="15.75">
      <c r="A65" s="1046" t="s">
        <v>535</v>
      </c>
      <c r="B65" s="1047"/>
      <c r="C65" s="1047"/>
      <c r="D65" s="1048"/>
      <c r="E65" s="1048"/>
      <c r="F65" s="1047"/>
      <c r="G65" s="1047"/>
      <c r="H65" s="1049"/>
    </row>
    <row r="66" spans="1:8" ht="17.25" customHeight="1">
      <c r="A66" s="959" t="s">
        <v>531</v>
      </c>
      <c r="B66" s="960"/>
      <c r="C66" s="974"/>
      <c r="D66" s="968" t="s">
        <v>543</v>
      </c>
      <c r="E66" s="1050"/>
      <c r="F66" s="1024">
        <v>30</v>
      </c>
      <c r="G66" s="1028"/>
      <c r="H66" s="1045">
        <f>IF(E66="","",E66*F66)</f>
      </c>
    </row>
    <row r="67" spans="1:8" ht="6" customHeight="1">
      <c r="A67" s="571"/>
      <c r="B67" s="390"/>
      <c r="C67" s="572"/>
      <c r="D67" s="975"/>
      <c r="E67" s="1051"/>
      <c r="F67" s="1053"/>
      <c r="G67" s="1054"/>
      <c r="H67" s="1045"/>
    </row>
    <row r="68" spans="1:8" ht="21" customHeight="1">
      <c r="A68" s="582" t="s">
        <v>532</v>
      </c>
      <c r="B68" s="32"/>
      <c r="C68" s="583"/>
      <c r="D68" s="975"/>
      <c r="E68" s="1051"/>
      <c r="F68" s="1053"/>
      <c r="G68" s="1054"/>
      <c r="H68" s="1045"/>
    </row>
    <row r="69" spans="1:8" ht="21" customHeight="1">
      <c r="A69" s="571"/>
      <c r="B69" s="573"/>
      <c r="C69" s="574" t="s">
        <v>533</v>
      </c>
      <c r="D69" s="975"/>
      <c r="E69" s="1051"/>
      <c r="F69" s="1013" t="s">
        <v>30</v>
      </c>
      <c r="G69" s="983"/>
      <c r="H69" s="1045"/>
    </row>
    <row r="70" spans="1:8" ht="21" customHeight="1">
      <c r="A70" s="571"/>
      <c r="B70" s="573"/>
      <c r="C70" s="574" t="s">
        <v>534</v>
      </c>
      <c r="D70" s="975"/>
      <c r="E70" s="1051"/>
      <c r="F70" s="578"/>
      <c r="G70" s="579"/>
      <c r="H70" s="1045"/>
    </row>
    <row r="71" spans="1:8" ht="15" customHeight="1">
      <c r="A71" s="575"/>
      <c r="B71" s="576"/>
      <c r="C71" s="577"/>
      <c r="D71" s="976"/>
      <c r="E71" s="1052"/>
      <c r="F71" s="580"/>
      <c r="G71" s="581"/>
      <c r="H71" s="1045"/>
    </row>
    <row r="72" spans="1:8" ht="15.75">
      <c r="A72" s="1046" t="s">
        <v>536</v>
      </c>
      <c r="B72" s="1047"/>
      <c r="C72" s="1047"/>
      <c r="D72" s="1048"/>
      <c r="E72" s="1048"/>
      <c r="F72" s="1047"/>
      <c r="G72" s="1047"/>
      <c r="H72" s="1049"/>
    </row>
    <row r="73" spans="1:8" ht="17.25" customHeight="1">
      <c r="A73" s="959" t="s">
        <v>531</v>
      </c>
      <c r="B73" s="960"/>
      <c r="C73" s="974"/>
      <c r="D73" s="968" t="s">
        <v>543</v>
      </c>
      <c r="E73" s="1050"/>
      <c r="F73" s="1024">
        <v>5</v>
      </c>
      <c r="G73" s="1028"/>
      <c r="H73" s="1045">
        <f>IF(E73="","",E73*F73)</f>
      </c>
    </row>
    <row r="74" spans="1:8" ht="6" customHeight="1">
      <c r="A74" s="571"/>
      <c r="B74" s="390"/>
      <c r="C74" s="572"/>
      <c r="D74" s="975"/>
      <c r="E74" s="1051"/>
      <c r="F74" s="1053"/>
      <c r="G74" s="1054"/>
      <c r="H74" s="1045"/>
    </row>
    <row r="75" spans="1:8" ht="21" customHeight="1">
      <c r="A75" s="582" t="s">
        <v>532</v>
      </c>
      <c r="B75" s="32"/>
      <c r="C75" s="583"/>
      <c r="D75" s="975"/>
      <c r="E75" s="1051"/>
      <c r="F75" s="1053"/>
      <c r="G75" s="1054"/>
      <c r="H75" s="1045"/>
    </row>
    <row r="76" spans="1:8" ht="21" customHeight="1">
      <c r="A76" s="571"/>
      <c r="B76" s="573"/>
      <c r="C76" s="574" t="s">
        <v>533</v>
      </c>
      <c r="D76" s="975"/>
      <c r="E76" s="1051"/>
      <c r="F76" s="1013" t="s">
        <v>30</v>
      </c>
      <c r="G76" s="983"/>
      <c r="H76" s="1045"/>
    </row>
    <row r="77" spans="1:8" ht="21" customHeight="1">
      <c r="A77" s="571"/>
      <c r="B77" s="573"/>
      <c r="C77" s="574" t="s">
        <v>534</v>
      </c>
      <c r="D77" s="975"/>
      <c r="E77" s="1051"/>
      <c r="F77" s="578"/>
      <c r="G77" s="579"/>
      <c r="H77" s="1045"/>
    </row>
    <row r="78" spans="1:8" ht="15" customHeight="1">
      <c r="A78" s="575"/>
      <c r="B78" s="576"/>
      <c r="C78" s="577"/>
      <c r="D78" s="976"/>
      <c r="E78" s="1052"/>
      <c r="F78" s="580"/>
      <c r="G78" s="581"/>
      <c r="H78" s="1045"/>
    </row>
    <row r="79" spans="1:8" ht="16.5" customHeight="1">
      <c r="A79" s="911" t="s">
        <v>33</v>
      </c>
      <c r="B79" s="912"/>
      <c r="C79" s="912"/>
      <c r="D79" s="912"/>
      <c r="E79" s="912"/>
      <c r="F79" s="912"/>
      <c r="G79" s="912"/>
      <c r="H79" s="913"/>
    </row>
    <row r="80" spans="1:8" s="475" customFormat="1" ht="34.5" customHeight="1">
      <c r="A80" s="1055" t="s">
        <v>556</v>
      </c>
      <c r="B80" s="1055"/>
      <c r="C80" s="1056"/>
      <c r="D80" s="1057" t="s">
        <v>329</v>
      </c>
      <c r="E80" s="476" t="s">
        <v>10</v>
      </c>
      <c r="F80" s="1059">
        <f>IF(E81="","",IF((E84*0.5)&gt;1.5,1.5,(E84*0.5)))</f>
      </c>
      <c r="G80" s="1060"/>
      <c r="H80" s="1061">
        <f>IF(F80="","",IF(E81&gt;1000,1000*F80,E81*F80))</f>
      </c>
    </row>
    <row r="81" spans="1:8" s="475" customFormat="1" ht="33.75" customHeight="1">
      <c r="A81" s="1056"/>
      <c r="B81" s="1056"/>
      <c r="C81" s="1056"/>
      <c r="D81" s="1058"/>
      <c r="E81" s="1062"/>
      <c r="F81" s="1064" t="s">
        <v>540</v>
      </c>
      <c r="G81" s="1065"/>
      <c r="H81" s="1061"/>
    </row>
    <row r="82" spans="1:8" s="475" customFormat="1" ht="47.25" customHeight="1">
      <c r="A82" s="1056"/>
      <c r="B82" s="1056"/>
      <c r="C82" s="1056"/>
      <c r="D82" s="1058"/>
      <c r="E82" s="1063"/>
      <c r="F82" s="1064"/>
      <c r="G82" s="1065"/>
      <c r="H82" s="1061"/>
    </row>
    <row r="83" spans="1:8" s="475" customFormat="1" ht="33" customHeight="1">
      <c r="A83" s="1056"/>
      <c r="B83" s="1056"/>
      <c r="C83" s="1056"/>
      <c r="D83" s="1058"/>
      <c r="E83" s="477" t="s">
        <v>11</v>
      </c>
      <c r="F83" s="1064"/>
      <c r="G83" s="1065"/>
      <c r="H83" s="1061"/>
    </row>
    <row r="84" spans="1:8" s="475" customFormat="1" ht="8.25" customHeight="1">
      <c r="A84" s="1056"/>
      <c r="B84" s="1056"/>
      <c r="C84" s="1056"/>
      <c r="D84" s="1058"/>
      <c r="E84" s="1068"/>
      <c r="F84" s="1064"/>
      <c r="G84" s="1065"/>
      <c r="H84" s="1061"/>
    </row>
    <row r="85" spans="1:8" ht="27" customHeight="1">
      <c r="A85" s="1056"/>
      <c r="B85" s="1056"/>
      <c r="C85" s="1056"/>
      <c r="D85" s="1058"/>
      <c r="E85" s="1068"/>
      <c r="F85" s="1066"/>
      <c r="G85" s="1067"/>
      <c r="H85" s="1061"/>
    </row>
    <row r="86" spans="1:8" ht="12.75">
      <c r="A86" s="148"/>
      <c r="B86" s="148"/>
      <c r="C86" s="148"/>
      <c r="D86" s="148"/>
      <c r="E86" s="148"/>
      <c r="F86" s="148"/>
      <c r="G86" s="148"/>
      <c r="H86" s="303" t="str">
        <f>'Cover Page'!$K$39</f>
        <v>Rev 08/03/12</v>
      </c>
    </row>
    <row r="87" spans="1:8" ht="12.75">
      <c r="A87" s="148"/>
      <c r="B87" s="148"/>
      <c r="C87" s="148"/>
      <c r="D87" s="148"/>
      <c r="E87" s="148"/>
      <c r="F87" s="148"/>
      <c r="G87" s="148"/>
      <c r="H87" s="303" t="s">
        <v>373</v>
      </c>
    </row>
    <row r="88" spans="1:8" s="475" customFormat="1" ht="15.75">
      <c r="A88" s="1069" t="s">
        <v>34</v>
      </c>
      <c r="B88" s="1070"/>
      <c r="C88" s="1070"/>
      <c r="D88" s="1070"/>
      <c r="E88" s="1070"/>
      <c r="F88" s="1070"/>
      <c r="G88" s="1070"/>
      <c r="H88" s="1071"/>
    </row>
    <row r="89" spans="1:8" s="475" customFormat="1" ht="36.75" customHeight="1">
      <c r="A89" s="959" t="s">
        <v>560</v>
      </c>
      <c r="B89" s="960"/>
      <c r="C89" s="974"/>
      <c r="D89" s="968" t="s">
        <v>34</v>
      </c>
      <c r="E89" s="476" t="s">
        <v>12</v>
      </c>
      <c r="F89" s="1072">
        <f>IF(E92="","",IF(E92&gt;45,45,E92))</f>
      </c>
      <c r="G89" s="1073"/>
      <c r="H89" s="1061">
        <f>IF(F89="","",(F89*E90))</f>
      </c>
    </row>
    <row r="90" spans="1:8" s="475" customFormat="1" ht="33.75" customHeight="1">
      <c r="A90" s="941"/>
      <c r="B90" s="715"/>
      <c r="C90" s="942"/>
      <c r="D90" s="975"/>
      <c r="E90" s="478"/>
      <c r="F90" s="1074" t="s">
        <v>541</v>
      </c>
      <c r="G90" s="1075"/>
      <c r="H90" s="1061" t="b">
        <f>IF(F94&gt;45,45*F91)</f>
        <v>0</v>
      </c>
    </row>
    <row r="91" spans="1:8" s="475" customFormat="1" ht="37.5" customHeight="1">
      <c r="A91" s="941"/>
      <c r="B91" s="715"/>
      <c r="C91" s="942"/>
      <c r="D91" s="975"/>
      <c r="E91" s="476" t="s">
        <v>13</v>
      </c>
      <c r="F91" s="1076"/>
      <c r="G91" s="1077"/>
      <c r="H91" s="1061">
        <f>IF(F95&gt;45,45*F93)</f>
        <v>0</v>
      </c>
    </row>
    <row r="92" spans="1:8" ht="16.5" customHeight="1">
      <c r="A92" s="571"/>
      <c r="B92" s="584"/>
      <c r="C92" s="588"/>
      <c r="D92" s="975"/>
      <c r="E92" s="1080"/>
      <c r="F92" s="1076"/>
      <c r="G92" s="1077"/>
      <c r="H92" s="1061"/>
    </row>
    <row r="93" spans="1:8" s="475" customFormat="1" ht="18" customHeight="1">
      <c r="A93" s="589"/>
      <c r="B93" s="573"/>
      <c r="C93" s="577"/>
      <c r="D93" s="976"/>
      <c r="E93" s="1081"/>
      <c r="F93" s="1078"/>
      <c r="G93" s="1079"/>
      <c r="H93" s="1061">
        <f>IF(F96&gt;45,45*F94)</f>
        <v>0</v>
      </c>
    </row>
    <row r="94" spans="1:8" s="475" customFormat="1" ht="15.75">
      <c r="A94" s="1069" t="s">
        <v>241</v>
      </c>
      <c r="B94" s="1070"/>
      <c r="C94" s="1070"/>
      <c r="D94" s="1070"/>
      <c r="E94" s="1070"/>
      <c r="F94" s="1070"/>
      <c r="G94" s="1070"/>
      <c r="H94" s="1071"/>
    </row>
    <row r="95" spans="1:8" s="475" customFormat="1" ht="66.75" customHeight="1">
      <c r="A95" s="959" t="s">
        <v>330</v>
      </c>
      <c r="B95" s="960"/>
      <c r="C95" s="974"/>
      <c r="D95" s="968" t="s">
        <v>514</v>
      </c>
      <c r="E95" s="476" t="s">
        <v>12</v>
      </c>
      <c r="F95" s="1100">
        <f>IF(E98="","",IF(E98&gt;25,25,E98))</f>
      </c>
      <c r="G95" s="1100"/>
      <c r="H95" s="1101">
        <f>IF(F95="","",(F95*E96))</f>
      </c>
    </row>
    <row r="96" spans="1:8" s="475" customFormat="1" ht="34.5" customHeight="1">
      <c r="A96" s="941"/>
      <c r="B96" s="715"/>
      <c r="C96" s="942"/>
      <c r="D96" s="975"/>
      <c r="E96" s="478"/>
      <c r="F96" s="1074" t="s">
        <v>542</v>
      </c>
      <c r="G96" s="1075"/>
      <c r="H96" s="1102" t="b">
        <f>IF(F99&gt;45,45*F97)</f>
        <v>0</v>
      </c>
    </row>
    <row r="97" spans="1:8" s="475" customFormat="1" ht="36" customHeight="1">
      <c r="A97" s="585"/>
      <c r="B97" s="584"/>
      <c r="C97" s="572"/>
      <c r="D97" s="975"/>
      <c r="E97" s="476" t="s">
        <v>13</v>
      </c>
      <c r="F97" s="1076"/>
      <c r="G97" s="1077"/>
      <c r="H97" s="1102" t="b">
        <f>IF(F100&gt;45,45*F98)</f>
        <v>0</v>
      </c>
    </row>
    <row r="98" spans="1:8" s="475" customFormat="1" ht="32.25" customHeight="1">
      <c r="A98" s="575"/>
      <c r="B98" s="576"/>
      <c r="C98" s="577"/>
      <c r="D98" s="976"/>
      <c r="E98" s="587"/>
      <c r="F98" s="1078"/>
      <c r="G98" s="1079"/>
      <c r="H98" s="1103" t="b">
        <f>IF(F101&gt;45,45*F99)</f>
        <v>0</v>
      </c>
    </row>
    <row r="99" spans="1:8" ht="16.5" customHeight="1">
      <c r="A99" s="1069" t="s">
        <v>35</v>
      </c>
      <c r="B99" s="1070"/>
      <c r="C99" s="1070"/>
      <c r="D99" s="1070"/>
      <c r="E99" s="1070"/>
      <c r="F99" s="1070"/>
      <c r="G99" s="1070"/>
      <c r="H99" s="1071"/>
    </row>
    <row r="100" spans="1:8" s="475" customFormat="1" ht="34.5" customHeight="1">
      <c r="A100" s="959" t="s">
        <v>242</v>
      </c>
      <c r="B100" s="960"/>
      <c r="C100" s="974"/>
      <c r="D100" s="1002" t="s">
        <v>243</v>
      </c>
      <c r="E100" s="479" t="s">
        <v>8</v>
      </c>
      <c r="F100" s="1087">
        <v>35</v>
      </c>
      <c r="G100" s="1088"/>
      <c r="H100" s="1045">
        <f>IF(E101="","",E101*F100)</f>
      </c>
    </row>
    <row r="101" spans="1:8" s="475" customFormat="1" ht="34.5" customHeight="1">
      <c r="A101" s="941"/>
      <c r="B101" s="715"/>
      <c r="C101" s="942"/>
      <c r="D101" s="1003"/>
      <c r="E101" s="480"/>
      <c r="F101" s="1089"/>
      <c r="G101" s="1090"/>
      <c r="H101" s="1045"/>
    </row>
    <row r="102" spans="1:8" s="475" customFormat="1" ht="34.5" customHeight="1">
      <c r="A102" s="941"/>
      <c r="B102" s="715"/>
      <c r="C102" s="942"/>
      <c r="D102" s="1003"/>
      <c r="E102" s="479" t="s">
        <v>240</v>
      </c>
      <c r="F102" s="1091" t="s">
        <v>244</v>
      </c>
      <c r="G102" s="1092"/>
      <c r="H102" s="1045" t="e">
        <f>IF(E102="","",E102*F102)</f>
        <v>#VALUE!</v>
      </c>
    </row>
    <row r="103" spans="1:8" s="475" customFormat="1" ht="23.25" customHeight="1">
      <c r="A103" s="941"/>
      <c r="B103" s="715"/>
      <c r="C103" s="942"/>
      <c r="D103" s="1003"/>
      <c r="E103" s="1095"/>
      <c r="F103" s="1091"/>
      <c r="G103" s="1092"/>
      <c r="H103" s="1045"/>
    </row>
    <row r="104" spans="1:8" s="475" customFormat="1" ht="27" customHeight="1">
      <c r="A104" s="941"/>
      <c r="B104" s="715"/>
      <c r="C104" s="942"/>
      <c r="D104" s="1003"/>
      <c r="E104" s="1096"/>
      <c r="F104" s="1091"/>
      <c r="G104" s="1092"/>
      <c r="H104" s="1045"/>
    </row>
    <row r="105" spans="1:8" ht="29.25" customHeight="1">
      <c r="A105" s="943"/>
      <c r="B105" s="944"/>
      <c r="C105" s="945"/>
      <c r="D105" s="1004"/>
      <c r="E105" s="1097"/>
      <c r="F105" s="1093"/>
      <c r="G105" s="1094"/>
      <c r="H105" s="1045"/>
    </row>
    <row r="106" spans="1:8" ht="15.75">
      <c r="A106" s="1107" t="s">
        <v>36</v>
      </c>
      <c r="B106" s="1108"/>
      <c r="C106" s="1108"/>
      <c r="D106" s="1108"/>
      <c r="E106" s="1108"/>
      <c r="F106" s="1108"/>
      <c r="G106" s="1108"/>
      <c r="H106" s="1109"/>
    </row>
    <row r="107" spans="1:8" ht="25.5" customHeight="1">
      <c r="A107" s="1110" t="s">
        <v>295</v>
      </c>
      <c r="B107" s="1111"/>
      <c r="C107" s="1112"/>
      <c r="D107" s="1002" t="s">
        <v>245</v>
      </c>
      <c r="E107" s="481"/>
      <c r="F107" s="1098">
        <v>25</v>
      </c>
      <c r="G107" s="1099"/>
      <c r="H107" s="590">
        <f>IF(E107="","",E107*F107)</f>
      </c>
    </row>
    <row r="108" spans="1:8" ht="25.5" customHeight="1">
      <c r="A108" s="1110" t="s">
        <v>296</v>
      </c>
      <c r="B108" s="1111"/>
      <c r="C108" s="1112"/>
      <c r="D108" s="1003"/>
      <c r="E108" s="481"/>
      <c r="F108" s="1098">
        <v>30</v>
      </c>
      <c r="G108" s="1099"/>
      <c r="H108" s="590">
        <f>IF(E108="","",E108*F108)</f>
      </c>
    </row>
    <row r="109" spans="1:8" ht="25.5" customHeight="1">
      <c r="A109" s="1110" t="s">
        <v>78</v>
      </c>
      <c r="B109" s="1111"/>
      <c r="C109" s="1112"/>
      <c r="D109" s="1003"/>
      <c r="E109" s="481"/>
      <c r="F109" s="1098">
        <v>30</v>
      </c>
      <c r="G109" s="1099"/>
      <c r="H109" s="590">
        <f>IF(E109="","",E109*F109)</f>
      </c>
    </row>
    <row r="110" spans="1:8" ht="25.5" customHeight="1">
      <c r="A110" s="1114" t="s">
        <v>262</v>
      </c>
      <c r="B110" s="1115"/>
      <c r="C110" s="1116"/>
      <c r="D110" s="1003"/>
      <c r="E110" s="481"/>
      <c r="F110" s="1117">
        <v>25</v>
      </c>
      <c r="G110" s="1118"/>
      <c r="H110" s="590">
        <f>IF(E110="","",E110*F110)</f>
      </c>
    </row>
    <row r="111" spans="1:8" ht="25.5" customHeight="1" thickBot="1">
      <c r="A111" s="1082" t="s">
        <v>263</v>
      </c>
      <c r="B111" s="1083"/>
      <c r="C111" s="1084"/>
      <c r="D111" s="1113"/>
      <c r="E111" s="482"/>
      <c r="F111" s="1085">
        <v>30</v>
      </c>
      <c r="G111" s="1086"/>
      <c r="H111" s="483">
        <f>IF(E111="","",E111*F111)</f>
      </c>
    </row>
    <row r="112" spans="1:8" ht="27" customHeight="1" thickTop="1">
      <c r="A112" s="1104" t="s">
        <v>2</v>
      </c>
      <c r="B112" s="1105"/>
      <c r="C112" s="1105"/>
      <c r="D112" s="1105"/>
      <c r="E112" s="1105"/>
      <c r="F112" s="1105"/>
      <c r="G112" s="1106"/>
      <c r="H112" s="327">
        <f>SUM(H10,H14,H18,H22,H26,H29,H31,H33,H35,H37,H40,H43,H47,H53,H59,H62,H66,H73,H80,H89,H95,H100,H107,H108,H109,H110,H111)</f>
        <v>0</v>
      </c>
    </row>
    <row r="113" spans="1:8" ht="12.75">
      <c r="A113" s="148"/>
      <c r="B113" s="148"/>
      <c r="C113" s="148"/>
      <c r="D113" s="148"/>
      <c r="E113" s="148"/>
      <c r="F113" s="148"/>
      <c r="G113" s="148"/>
      <c r="H113" s="303" t="str">
        <f>'Cover Page'!$K$39</f>
        <v>Rev 08/03/12</v>
      </c>
    </row>
    <row r="114" spans="1:8" ht="12.75">
      <c r="A114" s="148"/>
      <c r="B114" s="148"/>
      <c r="C114" s="148"/>
      <c r="D114" s="148"/>
      <c r="E114" s="148"/>
      <c r="F114" s="148"/>
      <c r="G114" s="148"/>
      <c r="H114" s="303" t="s">
        <v>374</v>
      </c>
    </row>
    <row r="115" spans="1:8" ht="12.75">
      <c r="A115" s="148"/>
      <c r="B115" s="148"/>
      <c r="C115" s="148"/>
      <c r="D115" s="148"/>
      <c r="E115" s="148"/>
      <c r="F115" s="148"/>
      <c r="G115" s="148"/>
      <c r="H115" s="148"/>
    </row>
  </sheetData>
  <sheetProtection password="C71C" sheet="1" objects="1" scenarios="1" selectLockedCells="1"/>
  <mergeCells count="158">
    <mergeCell ref="A112:G112"/>
    <mergeCell ref="A106:H106"/>
    <mergeCell ref="A107:C107"/>
    <mergeCell ref="D107:D111"/>
    <mergeCell ref="F107:G107"/>
    <mergeCell ref="A108:C108"/>
    <mergeCell ref="F108:G108"/>
    <mergeCell ref="A109:C109"/>
    <mergeCell ref="A110:C110"/>
    <mergeCell ref="F110:G110"/>
    <mergeCell ref="A89:C91"/>
    <mergeCell ref="D89:D93"/>
    <mergeCell ref="F89:G89"/>
    <mergeCell ref="H89:H93"/>
    <mergeCell ref="F90:G93"/>
    <mergeCell ref="E92:E93"/>
    <mergeCell ref="A99:H99"/>
    <mergeCell ref="A111:C111"/>
    <mergeCell ref="F111:G111"/>
    <mergeCell ref="A100:C105"/>
    <mergeCell ref="D100:D105"/>
    <mergeCell ref="F100:G101"/>
    <mergeCell ref="H100:H105"/>
    <mergeCell ref="F102:G105"/>
    <mergeCell ref="E103:E105"/>
    <mergeCell ref="F109:G109"/>
    <mergeCell ref="A94:H94"/>
    <mergeCell ref="A95:C96"/>
    <mergeCell ref="D95:D98"/>
    <mergeCell ref="F95:G95"/>
    <mergeCell ref="H95:H98"/>
    <mergeCell ref="F96:G98"/>
    <mergeCell ref="A79:H79"/>
    <mergeCell ref="A80:C85"/>
    <mergeCell ref="D80:D85"/>
    <mergeCell ref="F80:G80"/>
    <mergeCell ref="H80:H85"/>
    <mergeCell ref="E81:E82"/>
    <mergeCell ref="F81:G85"/>
    <mergeCell ref="E84:E85"/>
    <mergeCell ref="A88:H88"/>
    <mergeCell ref="A65:H65"/>
    <mergeCell ref="A66:C66"/>
    <mergeCell ref="D66:D71"/>
    <mergeCell ref="E66:E71"/>
    <mergeCell ref="F66:G68"/>
    <mergeCell ref="H66:H71"/>
    <mergeCell ref="F69:G69"/>
    <mergeCell ref="A72:H72"/>
    <mergeCell ref="A73:C73"/>
    <mergeCell ref="D73:D78"/>
    <mergeCell ref="E73:E78"/>
    <mergeCell ref="F73:G75"/>
    <mergeCell ref="H73:H78"/>
    <mergeCell ref="F76:G76"/>
    <mergeCell ref="A59:C60"/>
    <mergeCell ref="D59:D60"/>
    <mergeCell ref="E59:E60"/>
    <mergeCell ref="F59:G59"/>
    <mergeCell ref="H59:H60"/>
    <mergeCell ref="F60:G60"/>
    <mergeCell ref="A61:H61"/>
    <mergeCell ref="A62:C64"/>
    <mergeCell ref="D62:D64"/>
    <mergeCell ref="E62:E64"/>
    <mergeCell ref="F62:G62"/>
    <mergeCell ref="H62:H64"/>
    <mergeCell ref="F63:G64"/>
    <mergeCell ref="A46:H46"/>
    <mergeCell ref="A47:C49"/>
    <mergeCell ref="A43:C45"/>
    <mergeCell ref="D43:D45"/>
    <mergeCell ref="E43:E45"/>
    <mergeCell ref="F43:G43"/>
    <mergeCell ref="H43:H45"/>
    <mergeCell ref="F44:G45"/>
    <mergeCell ref="A58:H58"/>
    <mergeCell ref="A52:H52"/>
    <mergeCell ref="A53:C57"/>
    <mergeCell ref="D53:D57"/>
    <mergeCell ref="E53:E57"/>
    <mergeCell ref="F53:G55"/>
    <mergeCell ref="D47:D49"/>
    <mergeCell ref="E47:E49"/>
    <mergeCell ref="F47:G47"/>
    <mergeCell ref="H47:H49"/>
    <mergeCell ref="F48:G49"/>
    <mergeCell ref="H53:H57"/>
    <mergeCell ref="F56:G57"/>
    <mergeCell ref="A29:C38"/>
    <mergeCell ref="E37:E38"/>
    <mergeCell ref="F37:F38"/>
    <mergeCell ref="H37:H38"/>
    <mergeCell ref="F33:F34"/>
    <mergeCell ref="H33:H34"/>
    <mergeCell ref="E35:E36"/>
    <mergeCell ref="A42:H42"/>
    <mergeCell ref="H31:H32"/>
    <mergeCell ref="A39:H39"/>
    <mergeCell ref="A40:C41"/>
    <mergeCell ref="D40:D41"/>
    <mergeCell ref="E40:E41"/>
    <mergeCell ref="F40:G40"/>
    <mergeCell ref="H40:H41"/>
    <mergeCell ref="F41:G41"/>
    <mergeCell ref="A21:H21"/>
    <mergeCell ref="A22:C24"/>
    <mergeCell ref="D22:D24"/>
    <mergeCell ref="E22:E24"/>
    <mergeCell ref="F22:G22"/>
    <mergeCell ref="H22:H24"/>
    <mergeCell ref="F23:G24"/>
    <mergeCell ref="D29:D38"/>
    <mergeCell ref="E29:E30"/>
    <mergeCell ref="F29:F30"/>
    <mergeCell ref="E33:E34"/>
    <mergeCell ref="F35:F36"/>
    <mergeCell ref="H35:H36"/>
    <mergeCell ref="H29:H30"/>
    <mergeCell ref="E31:E32"/>
    <mergeCell ref="F31:F32"/>
    <mergeCell ref="A25:H25"/>
    <mergeCell ref="A26:C27"/>
    <mergeCell ref="D26:D27"/>
    <mergeCell ref="E26:E27"/>
    <mergeCell ref="H26:H27"/>
    <mergeCell ref="F27:G27"/>
    <mergeCell ref="F26:G26"/>
    <mergeCell ref="A28:H28"/>
    <mergeCell ref="A14:C16"/>
    <mergeCell ref="D14:D16"/>
    <mergeCell ref="E14:E16"/>
    <mergeCell ref="F14:G14"/>
    <mergeCell ref="H14:H16"/>
    <mergeCell ref="F15:G16"/>
    <mergeCell ref="A17:H17"/>
    <mergeCell ref="A18:C20"/>
    <mergeCell ref="D18:D20"/>
    <mergeCell ref="E18:E20"/>
    <mergeCell ref="F18:G18"/>
    <mergeCell ref="H18:H20"/>
    <mergeCell ref="F19:G20"/>
    <mergeCell ref="A13:H13"/>
    <mergeCell ref="A1:H1"/>
    <mergeCell ref="A4:H4"/>
    <mergeCell ref="A5:H5"/>
    <mergeCell ref="A6:C8"/>
    <mergeCell ref="D6:D8"/>
    <mergeCell ref="E6:E8"/>
    <mergeCell ref="F6:G8"/>
    <mergeCell ref="H6:H8"/>
    <mergeCell ref="A9:H9"/>
    <mergeCell ref="A10:C12"/>
    <mergeCell ref="D10:D12"/>
    <mergeCell ref="E10:E12"/>
    <mergeCell ref="H10:H12"/>
    <mergeCell ref="F11:G12"/>
    <mergeCell ref="F10:G10"/>
  </mergeCells>
  <conditionalFormatting sqref="H112">
    <cfRule type="cellIs" priority="2" dxfId="6" operator="equal" stopIfTrue="1">
      <formula>0</formula>
    </cfRule>
  </conditionalFormatting>
  <conditionalFormatting sqref="H100:H105 H94:H98">
    <cfRule type="cellIs" priority="1" dxfId="1" operator="equal" stopIfTrue="1">
      <formula>0</formula>
    </cfRule>
  </conditionalFormatting>
  <printOptions horizontalCentered="1"/>
  <pageMargins left="0.6" right="0.6" top="0.5" bottom="0.5" header="0.25" footer="0.25"/>
  <pageSetup horizontalDpi="600" verticalDpi="600" orientation="portrait" scale="60" r:id="rId1"/>
  <rowBreaks count="2" manualBreakCount="2">
    <brk id="51" max="7" man="1"/>
    <brk id="87" max="7" man="1"/>
  </rowBreaks>
</worksheet>
</file>

<file path=xl/worksheets/sheet7.xml><?xml version="1.0" encoding="utf-8"?>
<worksheet xmlns="http://schemas.openxmlformats.org/spreadsheetml/2006/main" xmlns:r="http://schemas.openxmlformats.org/officeDocument/2006/relationships">
  <sheetPr>
    <tabColor indexed="43"/>
    <pageSetUpPr fitToPage="1"/>
  </sheetPr>
  <dimension ref="A1:L96"/>
  <sheetViews>
    <sheetView showZeros="0" zoomScaleSheetLayoutView="100" zoomScalePageLayoutView="0" workbookViewId="0" topLeftCell="A1">
      <selection activeCell="B37" sqref="B37"/>
    </sheetView>
  </sheetViews>
  <sheetFormatPr defaultColWidth="9.140625" defaultRowHeight="12.75"/>
  <cols>
    <col min="1" max="1" width="2.7109375" style="11" customWidth="1"/>
    <col min="2" max="2" width="28.28125" style="11" customWidth="1"/>
    <col min="3" max="3" width="13.00390625" style="11" customWidth="1"/>
    <col min="4" max="4" width="18.140625" style="11" customWidth="1"/>
    <col min="5" max="5" width="9.8515625" style="11" customWidth="1"/>
    <col min="6" max="6" width="6.421875" style="11" customWidth="1"/>
    <col min="7" max="7" width="10.00390625" style="11" customWidth="1"/>
    <col min="8" max="8" width="7.8515625" style="11" customWidth="1"/>
    <col min="9" max="9" width="11.57421875" style="11" customWidth="1"/>
    <col min="10" max="10" width="9.00390625" style="11" customWidth="1"/>
    <col min="11" max="11" width="2.7109375" style="11" customWidth="1"/>
    <col min="12" max="12" width="9.140625" style="148" customWidth="1"/>
    <col min="13" max="16384" width="9.140625" style="11" customWidth="1"/>
  </cols>
  <sheetData>
    <row r="1" spans="1:12" s="2" customFormat="1" ht="12.75" customHeight="1">
      <c r="A1" s="1136" t="s">
        <v>705</v>
      </c>
      <c r="B1" s="1136"/>
      <c r="C1" s="1136"/>
      <c r="D1" s="1136"/>
      <c r="E1" s="1136"/>
      <c r="F1" s="1136"/>
      <c r="G1" s="1136"/>
      <c r="H1" s="1136"/>
      <c r="I1" s="1136"/>
      <c r="J1" s="1136"/>
      <c r="K1" s="1136"/>
      <c r="L1" s="148"/>
    </row>
    <row r="2" spans="1:12" s="2" customFormat="1" ht="12.75" customHeight="1">
      <c r="A2" s="1136"/>
      <c r="B2" s="1136"/>
      <c r="C2" s="1136"/>
      <c r="D2" s="1136"/>
      <c r="E2" s="1136"/>
      <c r="F2" s="1136"/>
      <c r="G2" s="1136"/>
      <c r="H2" s="1136"/>
      <c r="I2" s="1136"/>
      <c r="J2" s="1136"/>
      <c r="K2" s="1136"/>
      <c r="L2" s="148"/>
    </row>
    <row r="3" spans="1:12" s="2" customFormat="1" ht="3" customHeight="1">
      <c r="A3" s="1136"/>
      <c r="B3" s="1136"/>
      <c r="C3" s="1136"/>
      <c r="D3" s="1136"/>
      <c r="E3" s="1136"/>
      <c r="F3" s="1136"/>
      <c r="G3" s="1136"/>
      <c r="H3" s="1136"/>
      <c r="I3" s="1136"/>
      <c r="J3" s="1136"/>
      <c r="K3" s="1136"/>
      <c r="L3" s="148"/>
    </row>
    <row r="4" spans="1:12" s="2" customFormat="1" ht="16.5" customHeight="1">
      <c r="A4" s="200"/>
      <c r="B4" s="1139" t="s">
        <v>305</v>
      </c>
      <c r="C4" s="1140"/>
      <c r="D4" s="1140"/>
      <c r="E4" s="1140"/>
      <c r="F4" s="1140"/>
      <c r="G4" s="1140"/>
      <c r="H4" s="1140"/>
      <c r="I4" s="1140"/>
      <c r="J4" s="1141"/>
      <c r="K4" s="116"/>
      <c r="L4" s="148"/>
    </row>
    <row r="5" spans="1:12" s="2" customFormat="1" ht="3" customHeight="1">
      <c r="A5" s="4"/>
      <c r="B5" s="1142"/>
      <c r="C5" s="1142"/>
      <c r="D5" s="1142"/>
      <c r="E5" s="1142"/>
      <c r="F5" s="1142"/>
      <c r="G5" s="1142"/>
      <c r="H5" s="1142"/>
      <c r="I5" s="1142"/>
      <c r="J5" s="1142"/>
      <c r="K5" s="3"/>
      <c r="L5" s="148"/>
    </row>
    <row r="6" spans="1:12" s="117" customFormat="1" ht="12.75" customHeight="1">
      <c r="A6" s="4"/>
      <c r="B6" s="1142"/>
      <c r="C6" s="1142"/>
      <c r="D6" s="1142"/>
      <c r="E6" s="1142"/>
      <c r="F6" s="1142"/>
      <c r="G6" s="1142"/>
      <c r="H6" s="1142"/>
      <c r="I6" s="1142"/>
      <c r="J6" s="1142"/>
      <c r="K6" s="3"/>
      <c r="L6" s="254"/>
    </row>
    <row r="7" spans="1:12" s="119" customFormat="1" ht="15" customHeight="1">
      <c r="A7" s="436"/>
      <c r="B7" s="1134" t="s">
        <v>495</v>
      </c>
      <c r="C7" s="1134"/>
      <c r="D7" s="1134"/>
      <c r="E7" s="1134"/>
      <c r="F7" s="1134"/>
      <c r="G7" s="1134"/>
      <c r="H7" s="1134"/>
      <c r="I7" s="1134"/>
      <c r="J7" s="1134"/>
      <c r="K7" s="252"/>
      <c r="L7" s="255"/>
    </row>
    <row r="8" spans="1:12" s="14" customFormat="1" ht="15" customHeight="1">
      <c r="A8" s="436"/>
      <c r="B8" s="1134" t="s">
        <v>496</v>
      </c>
      <c r="C8" s="1134"/>
      <c r="D8" s="1134"/>
      <c r="E8" s="1134"/>
      <c r="F8" s="1134"/>
      <c r="G8" s="1134"/>
      <c r="H8" s="1134"/>
      <c r="I8" s="1134"/>
      <c r="J8" s="1134"/>
      <c r="K8" s="252"/>
      <c r="L8" s="252"/>
    </row>
    <row r="9" spans="1:12" s="14" customFormat="1" ht="15" customHeight="1">
      <c r="A9" s="436"/>
      <c r="B9" s="1134" t="s">
        <v>497</v>
      </c>
      <c r="C9" s="1134"/>
      <c r="D9" s="1134"/>
      <c r="E9" s="1134"/>
      <c r="F9" s="1134"/>
      <c r="G9" s="1134"/>
      <c r="H9" s="1134"/>
      <c r="I9" s="1134"/>
      <c r="J9" s="1134"/>
      <c r="K9" s="252"/>
      <c r="L9" s="252"/>
    </row>
    <row r="10" spans="1:12" s="14" customFormat="1" ht="15" customHeight="1">
      <c r="A10" s="436"/>
      <c r="B10" s="1134" t="s">
        <v>498</v>
      </c>
      <c r="C10" s="1134"/>
      <c r="D10" s="1134"/>
      <c r="E10" s="1134"/>
      <c r="F10" s="1134"/>
      <c r="G10" s="1134"/>
      <c r="H10" s="1134"/>
      <c r="I10" s="1134"/>
      <c r="J10" s="1134"/>
      <c r="K10" s="252"/>
      <c r="L10" s="252"/>
    </row>
    <row r="11" spans="1:12" s="14" customFormat="1" ht="15" customHeight="1">
      <c r="A11" s="436"/>
      <c r="B11" s="1134" t="s">
        <v>499</v>
      </c>
      <c r="C11" s="1134"/>
      <c r="D11" s="1134"/>
      <c r="E11" s="1134"/>
      <c r="F11" s="1134"/>
      <c r="G11" s="1134"/>
      <c r="H11" s="1134"/>
      <c r="I11" s="1134"/>
      <c r="J11" s="1134"/>
      <c r="K11" s="252"/>
      <c r="L11" s="252"/>
    </row>
    <row r="12" spans="1:12" s="2" customFormat="1" ht="15" customHeight="1">
      <c r="A12" s="4"/>
      <c r="B12" s="856"/>
      <c r="C12" s="856"/>
      <c r="D12" s="856"/>
      <c r="E12" s="856"/>
      <c r="F12" s="856"/>
      <c r="G12" s="856"/>
      <c r="H12" s="856"/>
      <c r="I12" s="856"/>
      <c r="J12" s="856"/>
      <c r="K12" s="3"/>
      <c r="L12" s="148"/>
    </row>
    <row r="13" spans="1:12" s="2" customFormat="1" ht="15" customHeight="1">
      <c r="A13" s="4"/>
      <c r="B13" s="856" t="s">
        <v>500</v>
      </c>
      <c r="C13" s="856"/>
      <c r="D13" s="856"/>
      <c r="E13" s="856"/>
      <c r="F13" s="856"/>
      <c r="G13" s="856"/>
      <c r="H13" s="856"/>
      <c r="I13" s="856"/>
      <c r="J13" s="856"/>
      <c r="K13" s="3"/>
      <c r="L13" s="148"/>
    </row>
    <row r="14" spans="1:12" s="2" customFormat="1" ht="15" customHeight="1">
      <c r="A14" s="4"/>
      <c r="B14" s="856" t="s">
        <v>501</v>
      </c>
      <c r="C14" s="856"/>
      <c r="D14" s="856"/>
      <c r="E14" s="856"/>
      <c r="F14" s="856"/>
      <c r="G14" s="856"/>
      <c r="H14" s="856"/>
      <c r="I14" s="856"/>
      <c r="J14" s="856"/>
      <c r="K14" s="3"/>
      <c r="L14" s="148"/>
    </row>
    <row r="15" spans="1:12" s="2" customFormat="1" ht="15" customHeight="1">
      <c r="A15" s="4"/>
      <c r="B15" s="1135" t="s">
        <v>502</v>
      </c>
      <c r="C15" s="1135"/>
      <c r="D15" s="1135"/>
      <c r="E15" s="1135"/>
      <c r="F15" s="1135"/>
      <c r="G15" s="1135"/>
      <c r="H15" s="1135"/>
      <c r="I15" s="1135"/>
      <c r="J15" s="1135"/>
      <c r="K15" s="3"/>
      <c r="L15" s="148"/>
    </row>
    <row r="16" spans="1:12" s="2" customFormat="1" ht="15" customHeight="1">
      <c r="A16" s="4"/>
      <c r="B16" s="856"/>
      <c r="C16" s="856"/>
      <c r="D16" s="856"/>
      <c r="E16" s="856"/>
      <c r="F16" s="856"/>
      <c r="G16" s="856"/>
      <c r="H16" s="856"/>
      <c r="I16" s="856"/>
      <c r="J16" s="856"/>
      <c r="K16" s="3"/>
      <c r="L16" s="148"/>
    </row>
    <row r="17" spans="1:12" s="2" customFormat="1" ht="15" customHeight="1">
      <c r="A17" s="4"/>
      <c r="B17" s="1135" t="s">
        <v>503</v>
      </c>
      <c r="C17" s="1135"/>
      <c r="D17" s="1135"/>
      <c r="E17" s="1135"/>
      <c r="F17" s="1135"/>
      <c r="G17" s="1135"/>
      <c r="H17" s="1135"/>
      <c r="I17" s="1135"/>
      <c r="J17" s="1135"/>
      <c r="K17" s="3"/>
      <c r="L17" s="148"/>
    </row>
    <row r="18" spans="1:12" s="2" customFormat="1" ht="15" customHeight="1">
      <c r="A18" s="4"/>
      <c r="B18" s="856" t="s">
        <v>706</v>
      </c>
      <c r="C18" s="856"/>
      <c r="D18" s="856"/>
      <c r="E18" s="856"/>
      <c r="F18" s="856"/>
      <c r="G18" s="856"/>
      <c r="H18" s="856"/>
      <c r="I18" s="856"/>
      <c r="J18" s="856"/>
      <c r="K18" s="3"/>
      <c r="L18" s="148"/>
    </row>
    <row r="19" spans="1:12" s="2" customFormat="1" ht="15" customHeight="1">
      <c r="A19" s="4"/>
      <c r="B19" s="856" t="s">
        <v>507</v>
      </c>
      <c r="C19" s="856"/>
      <c r="D19" s="856"/>
      <c r="E19" s="856"/>
      <c r="F19" s="856"/>
      <c r="G19" s="856"/>
      <c r="H19" s="856"/>
      <c r="I19" s="856"/>
      <c r="J19" s="856"/>
      <c r="K19" s="3"/>
      <c r="L19" s="148"/>
    </row>
    <row r="20" spans="1:12" s="2" customFormat="1" ht="15" customHeight="1">
      <c r="A20" s="4"/>
      <c r="B20" s="856" t="s">
        <v>508</v>
      </c>
      <c r="C20" s="856"/>
      <c r="D20" s="856"/>
      <c r="E20" s="856"/>
      <c r="F20" s="856"/>
      <c r="G20" s="856"/>
      <c r="H20" s="856"/>
      <c r="I20" s="856"/>
      <c r="J20" s="856"/>
      <c r="K20" s="3"/>
      <c r="L20" s="148"/>
    </row>
    <row r="21" spans="1:12" s="2" customFormat="1" ht="15" customHeight="1">
      <c r="A21" s="4"/>
      <c r="B21" s="856" t="s">
        <v>504</v>
      </c>
      <c r="C21" s="856"/>
      <c r="D21" s="856"/>
      <c r="E21" s="856"/>
      <c r="F21" s="856"/>
      <c r="G21" s="856"/>
      <c r="H21" s="856"/>
      <c r="I21" s="856"/>
      <c r="J21" s="856"/>
      <c r="K21" s="3"/>
      <c r="L21" s="148"/>
    </row>
    <row r="22" spans="1:12" s="2" customFormat="1" ht="15" customHeight="1">
      <c r="A22" s="4"/>
      <c r="B22" s="484"/>
      <c r="C22" s="484"/>
      <c r="D22" s="484"/>
      <c r="E22" s="484"/>
      <c r="F22" s="484"/>
      <c r="G22" s="484"/>
      <c r="H22" s="484"/>
      <c r="I22" s="484"/>
      <c r="J22" s="484"/>
      <c r="K22" s="3"/>
      <c r="L22" s="148"/>
    </row>
    <row r="23" spans="1:12" s="2" customFormat="1" ht="15" customHeight="1">
      <c r="A23" s="4"/>
      <c r="B23" s="503" t="s">
        <v>505</v>
      </c>
      <c r="C23" s="484"/>
      <c r="D23" s="484"/>
      <c r="E23" s="484"/>
      <c r="F23" s="484"/>
      <c r="G23" s="484"/>
      <c r="H23" s="484"/>
      <c r="I23" s="484"/>
      <c r="J23" s="484"/>
      <c r="K23" s="3"/>
      <c r="L23" s="148"/>
    </row>
    <row r="24" spans="1:12" s="2" customFormat="1" ht="15" customHeight="1">
      <c r="A24" s="4"/>
      <c r="B24" s="856" t="s">
        <v>506</v>
      </c>
      <c r="C24" s="856"/>
      <c r="D24" s="856"/>
      <c r="E24" s="856"/>
      <c r="F24" s="856"/>
      <c r="G24" s="856"/>
      <c r="H24" s="856"/>
      <c r="I24" s="856"/>
      <c r="J24" s="856"/>
      <c r="K24" s="3"/>
      <c r="L24" s="148"/>
    </row>
    <row r="25" spans="1:12" s="2" customFormat="1" ht="15" customHeight="1">
      <c r="A25" s="4"/>
      <c r="B25" s="570"/>
      <c r="C25" s="570"/>
      <c r="D25" s="570"/>
      <c r="E25" s="570"/>
      <c r="F25" s="570"/>
      <c r="G25" s="570"/>
      <c r="H25" s="570"/>
      <c r="I25" s="570"/>
      <c r="J25" s="570"/>
      <c r="K25" s="3"/>
      <c r="L25" s="148"/>
    </row>
    <row r="26" spans="1:12" s="2" customFormat="1" ht="12.75">
      <c r="A26" s="4"/>
      <c r="B26" s="502"/>
      <c r="C26" s="502"/>
      <c r="D26" s="502"/>
      <c r="E26" s="502"/>
      <c r="F26" s="502"/>
      <c r="G26" s="502"/>
      <c r="H26" s="502"/>
      <c r="I26" s="502"/>
      <c r="J26" s="502"/>
      <c r="K26" s="3"/>
      <c r="L26" s="148"/>
    </row>
    <row r="27" spans="1:12" s="2" customFormat="1" ht="75" customHeight="1">
      <c r="A27" s="4"/>
      <c r="B27" s="857" t="s">
        <v>544</v>
      </c>
      <c r="C27" s="857"/>
      <c r="D27" s="857"/>
      <c r="E27" s="857"/>
      <c r="F27" s="857"/>
      <c r="G27" s="857"/>
      <c r="H27" s="857"/>
      <c r="I27" s="857"/>
      <c r="J27" s="857"/>
      <c r="K27" s="3"/>
      <c r="L27" s="148"/>
    </row>
    <row r="28" spans="1:12" s="2" customFormat="1" ht="29.25" customHeight="1">
      <c r="A28" s="4"/>
      <c r="B28" s="1136" t="s">
        <v>472</v>
      </c>
      <c r="C28" s="1136"/>
      <c r="D28" s="1136"/>
      <c r="E28" s="1136"/>
      <c r="F28" s="1136"/>
      <c r="G28" s="1136"/>
      <c r="H28" s="1136"/>
      <c r="I28" s="1136"/>
      <c r="J28" s="1136"/>
      <c r="K28" s="3"/>
      <c r="L28" s="148"/>
    </row>
    <row r="29" spans="1:12" s="2" customFormat="1" ht="12.75" customHeight="1">
      <c r="A29" s="4"/>
      <c r="B29" s="1137" t="s">
        <v>14</v>
      </c>
      <c r="C29" s="932" t="s">
        <v>15</v>
      </c>
      <c r="D29" s="932" t="s">
        <v>16</v>
      </c>
      <c r="E29" s="932" t="s">
        <v>17</v>
      </c>
      <c r="F29" s="1120"/>
      <c r="G29" s="932" t="s">
        <v>246</v>
      </c>
      <c r="H29" s="1120"/>
      <c r="I29" s="932" t="s">
        <v>140</v>
      </c>
      <c r="J29" s="1126"/>
      <c r="K29" s="3"/>
      <c r="L29" s="148"/>
    </row>
    <row r="30" spans="1:12" s="2" customFormat="1" ht="5.25" customHeight="1" hidden="1">
      <c r="A30" s="4"/>
      <c r="B30" s="1138"/>
      <c r="C30" s="930"/>
      <c r="D30" s="930"/>
      <c r="E30" s="930"/>
      <c r="F30" s="1121"/>
      <c r="G30" s="930"/>
      <c r="H30" s="1121"/>
      <c r="I30" s="933"/>
      <c r="J30" s="1127"/>
      <c r="K30" s="4"/>
      <c r="L30" s="148"/>
    </row>
    <row r="31" spans="1:12" s="2" customFormat="1" ht="57.75" customHeight="1">
      <c r="A31" s="4"/>
      <c r="B31" s="1138"/>
      <c r="C31" s="930"/>
      <c r="D31" s="930"/>
      <c r="E31" s="930"/>
      <c r="F31" s="1121"/>
      <c r="G31" s="930"/>
      <c r="H31" s="1121"/>
      <c r="I31" s="933"/>
      <c r="J31" s="1127"/>
      <c r="K31" s="4"/>
      <c r="L31" s="148"/>
    </row>
    <row r="32" spans="1:12" s="2" customFormat="1" ht="33" customHeight="1">
      <c r="A32" s="4"/>
      <c r="B32" s="258" t="s">
        <v>18</v>
      </c>
      <c r="C32" s="257">
        <v>100000</v>
      </c>
      <c r="D32" s="257">
        <v>150000</v>
      </c>
      <c r="E32" s="1125">
        <v>113533</v>
      </c>
      <c r="F32" s="1125"/>
      <c r="G32" s="1122">
        <v>0.35</v>
      </c>
      <c r="H32" s="1122"/>
      <c r="I32" s="1122">
        <f>((D32-E32))*G32</f>
        <v>12763.449999999999</v>
      </c>
      <c r="J32" s="1123"/>
      <c r="K32" s="4"/>
      <c r="L32" s="148"/>
    </row>
    <row r="33" spans="1:12" s="2" customFormat="1" ht="17.25" customHeight="1">
      <c r="A33" s="118">
        <v>1</v>
      </c>
      <c r="B33" s="201"/>
      <c r="C33" s="248"/>
      <c r="D33" s="248"/>
      <c r="E33" s="1124"/>
      <c r="F33" s="1124"/>
      <c r="G33" s="1119">
        <v>0.35</v>
      </c>
      <c r="H33" s="1119"/>
      <c r="I33" s="1128">
        <f>IF(OR(D33="",E33=""),"",(((D33-E33))*G33))</f>
      </c>
      <c r="J33" s="1128"/>
      <c r="K33" s="4"/>
      <c r="L33" s="148"/>
    </row>
    <row r="34" spans="1:12" s="2" customFormat="1" ht="17.25" customHeight="1">
      <c r="A34" s="118">
        <v>2</v>
      </c>
      <c r="B34" s="201"/>
      <c r="C34" s="248"/>
      <c r="D34" s="248"/>
      <c r="E34" s="1124"/>
      <c r="F34" s="1124"/>
      <c r="G34" s="1119">
        <v>0.35</v>
      </c>
      <c r="H34" s="1119"/>
      <c r="I34" s="1128">
        <f aca="true" t="shared" si="0" ref="I34:I40">IF(OR(D34="",E34=""),"",(((D34-E34))*G34))</f>
      </c>
      <c r="J34" s="1128"/>
      <c r="K34" s="4"/>
      <c r="L34" s="148"/>
    </row>
    <row r="35" spans="1:11" ht="17.25" customHeight="1">
      <c r="A35" s="118">
        <v>3</v>
      </c>
      <c r="B35" s="201"/>
      <c r="C35" s="248"/>
      <c r="D35" s="248"/>
      <c r="E35" s="1124"/>
      <c r="F35" s="1124"/>
      <c r="G35" s="1119">
        <v>0.35</v>
      </c>
      <c r="H35" s="1119"/>
      <c r="I35" s="1128">
        <f t="shared" si="0"/>
      </c>
      <c r="J35" s="1128"/>
      <c r="K35" s="4"/>
    </row>
    <row r="36" spans="1:11" ht="17.25" customHeight="1">
      <c r="A36" s="118">
        <v>4</v>
      </c>
      <c r="B36" s="201"/>
      <c r="C36" s="248"/>
      <c r="D36" s="248"/>
      <c r="E36" s="1124"/>
      <c r="F36" s="1124"/>
      <c r="G36" s="1119">
        <v>0.35</v>
      </c>
      <c r="H36" s="1119"/>
      <c r="I36" s="1128">
        <f t="shared" si="0"/>
      </c>
      <c r="J36" s="1128"/>
      <c r="K36" s="4"/>
    </row>
    <row r="37" spans="1:11" ht="17.25" customHeight="1">
      <c r="A37" s="118">
        <v>5</v>
      </c>
      <c r="B37" s="201"/>
      <c r="C37" s="248"/>
      <c r="D37" s="248"/>
      <c r="E37" s="1124"/>
      <c r="F37" s="1124"/>
      <c r="G37" s="1119">
        <v>0.35</v>
      </c>
      <c r="H37" s="1119"/>
      <c r="I37" s="1128">
        <f t="shared" si="0"/>
      </c>
      <c r="J37" s="1128"/>
      <c r="K37" s="4"/>
    </row>
    <row r="38" spans="1:11" ht="17.25" customHeight="1">
      <c r="A38" s="118">
        <v>6</v>
      </c>
      <c r="B38" s="201"/>
      <c r="C38" s="248"/>
      <c r="D38" s="248"/>
      <c r="E38" s="1124"/>
      <c r="F38" s="1124"/>
      <c r="G38" s="1119">
        <v>0.35</v>
      </c>
      <c r="H38" s="1119"/>
      <c r="I38" s="1128">
        <f t="shared" si="0"/>
      </c>
      <c r="J38" s="1128"/>
      <c r="K38" s="4"/>
    </row>
    <row r="39" spans="1:11" ht="17.25" customHeight="1">
      <c r="A39" s="118">
        <v>7</v>
      </c>
      <c r="B39" s="201"/>
      <c r="C39" s="248"/>
      <c r="D39" s="248"/>
      <c r="E39" s="1124"/>
      <c r="F39" s="1124"/>
      <c r="G39" s="1119">
        <v>0.35</v>
      </c>
      <c r="H39" s="1119"/>
      <c r="I39" s="1128">
        <f t="shared" si="0"/>
      </c>
      <c r="J39" s="1128"/>
      <c r="K39" s="4"/>
    </row>
    <row r="40" spans="1:11" ht="17.25" customHeight="1" thickBot="1">
      <c r="A40" s="118">
        <v>8</v>
      </c>
      <c r="B40" s="260"/>
      <c r="C40" s="261"/>
      <c r="D40" s="261"/>
      <c r="E40" s="1131"/>
      <c r="F40" s="1131"/>
      <c r="G40" s="1133">
        <v>0.35</v>
      </c>
      <c r="H40" s="1133"/>
      <c r="I40" s="1132">
        <f t="shared" si="0"/>
      </c>
      <c r="J40" s="1132"/>
      <c r="K40" s="4"/>
    </row>
    <row r="41" spans="1:12" s="350" customFormat="1" ht="29.25" customHeight="1" thickTop="1">
      <c r="A41" s="436"/>
      <c r="B41" s="437" t="s">
        <v>712</v>
      </c>
      <c r="C41" s="438"/>
      <c r="D41" s="438"/>
      <c r="E41" s="438"/>
      <c r="F41" s="438"/>
      <c r="G41" s="438"/>
      <c r="H41" s="438"/>
      <c r="I41" s="1129">
        <f>SUM(I33:J40)</f>
        <v>0</v>
      </c>
      <c r="J41" s="1130"/>
      <c r="K41" s="252"/>
      <c r="L41" s="252"/>
    </row>
    <row r="42" spans="1:11" ht="12.75">
      <c r="A42" s="4"/>
      <c r="B42" s="3"/>
      <c r="C42" s="3"/>
      <c r="D42" s="3"/>
      <c r="E42" s="3"/>
      <c r="F42" s="3"/>
      <c r="G42" s="3"/>
      <c r="H42" s="3"/>
      <c r="I42" s="148"/>
      <c r="J42" s="303" t="str">
        <f>'Cover Page'!$K$39</f>
        <v>Rev 08/03/12</v>
      </c>
      <c r="K42" s="3"/>
    </row>
    <row r="43" spans="1:11" ht="12.75">
      <c r="A43" s="4"/>
      <c r="B43" s="3"/>
      <c r="C43" s="3"/>
      <c r="D43" s="3"/>
      <c r="E43" s="3"/>
      <c r="F43" s="3"/>
      <c r="G43" s="3"/>
      <c r="H43" s="3"/>
      <c r="I43" s="148"/>
      <c r="J43" s="303" t="s">
        <v>375</v>
      </c>
      <c r="K43" s="3"/>
    </row>
    <row r="44" spans="1:11" ht="20.25" customHeight="1">
      <c r="A44" s="259"/>
      <c r="B44" s="148"/>
      <c r="C44" s="148"/>
      <c r="D44" s="148"/>
      <c r="E44" s="148"/>
      <c r="F44" s="148"/>
      <c r="G44" s="148"/>
      <c r="H44" s="148"/>
      <c r="I44" s="148"/>
      <c r="J44" s="148"/>
      <c r="K44" s="148"/>
    </row>
    <row r="45" spans="1:11" ht="12.75">
      <c r="A45" s="148"/>
      <c r="B45" s="148"/>
      <c r="C45" s="148"/>
      <c r="D45" s="148"/>
      <c r="E45" s="148"/>
      <c r="F45" s="148"/>
      <c r="G45" s="148"/>
      <c r="H45" s="148"/>
      <c r="I45" s="148"/>
      <c r="J45" s="148"/>
      <c r="K45" s="148"/>
    </row>
    <row r="46" spans="1:11" ht="12.75">
      <c r="A46" s="148"/>
      <c r="B46" s="148"/>
      <c r="C46" s="148"/>
      <c r="D46" s="148"/>
      <c r="E46" s="148"/>
      <c r="F46" s="148"/>
      <c r="G46" s="148"/>
      <c r="H46" s="148"/>
      <c r="I46" s="148"/>
      <c r="J46" s="148"/>
      <c r="K46" s="148"/>
    </row>
    <row r="47" spans="1:11" ht="12.75">
      <c r="A47" s="148"/>
      <c r="B47" s="148"/>
      <c r="C47" s="148"/>
      <c r="D47" s="148"/>
      <c r="E47" s="148"/>
      <c r="F47" s="148"/>
      <c r="G47" s="148"/>
      <c r="H47" s="148"/>
      <c r="I47" s="148"/>
      <c r="J47" s="148"/>
      <c r="K47" s="148"/>
    </row>
    <row r="48" spans="1:11" ht="12.75">
      <c r="A48" s="148"/>
      <c r="B48" s="148"/>
      <c r="C48" s="148"/>
      <c r="D48" s="148"/>
      <c r="E48" s="148"/>
      <c r="F48" s="148"/>
      <c r="G48" s="148"/>
      <c r="H48" s="148"/>
      <c r="I48" s="148"/>
      <c r="J48" s="148"/>
      <c r="K48" s="148"/>
    </row>
    <row r="49" spans="1:12" s="119" customFormat="1" ht="21" customHeight="1">
      <c r="A49" s="148"/>
      <c r="B49" s="148"/>
      <c r="C49" s="148"/>
      <c r="D49" s="148"/>
      <c r="E49" s="148"/>
      <c r="F49" s="148"/>
      <c r="G49" s="148"/>
      <c r="H49" s="148"/>
      <c r="I49" s="148"/>
      <c r="J49" s="148"/>
      <c r="K49" s="148"/>
      <c r="L49" s="255"/>
    </row>
    <row r="50" spans="1:11" ht="12.75">
      <c r="A50" s="148"/>
      <c r="B50" s="148"/>
      <c r="C50" s="148"/>
      <c r="D50" s="148"/>
      <c r="E50" s="148"/>
      <c r="F50" s="148"/>
      <c r="G50" s="148"/>
      <c r="H50" s="148"/>
      <c r="I50" s="148"/>
      <c r="J50" s="148"/>
      <c r="K50" s="148"/>
    </row>
    <row r="51" spans="1:11" ht="12.75">
      <c r="A51" s="148"/>
      <c r="B51" s="148"/>
      <c r="C51" s="148"/>
      <c r="D51" s="148"/>
      <c r="E51" s="148"/>
      <c r="F51" s="148"/>
      <c r="G51" s="148"/>
      <c r="H51" s="148"/>
      <c r="I51" s="148"/>
      <c r="J51" s="148"/>
      <c r="K51" s="148"/>
    </row>
    <row r="52" spans="1:11" ht="12.75">
      <c r="A52" s="148"/>
      <c r="B52" s="148"/>
      <c r="C52" s="148"/>
      <c r="D52" s="148"/>
      <c r="E52" s="148"/>
      <c r="F52" s="148"/>
      <c r="G52" s="148"/>
      <c r="H52" s="148"/>
      <c r="I52" s="148"/>
      <c r="J52" s="148"/>
      <c r="K52" s="148"/>
    </row>
    <row r="53" spans="1:11" ht="12.75">
      <c r="A53" s="148"/>
      <c r="B53" s="148"/>
      <c r="C53" s="148"/>
      <c r="D53" s="148"/>
      <c r="E53" s="148"/>
      <c r="F53" s="148"/>
      <c r="G53" s="148"/>
      <c r="H53" s="148"/>
      <c r="I53" s="148"/>
      <c r="J53" s="148"/>
      <c r="K53" s="148"/>
    </row>
    <row r="54" spans="1:11" ht="12.75">
      <c r="A54" s="148"/>
      <c r="B54" s="148"/>
      <c r="C54" s="148"/>
      <c r="D54" s="148"/>
      <c r="E54" s="148"/>
      <c r="F54" s="148"/>
      <c r="G54" s="148"/>
      <c r="H54" s="148"/>
      <c r="I54" s="148"/>
      <c r="J54" s="148"/>
      <c r="K54" s="148"/>
    </row>
    <row r="55" spans="1:11" ht="12.75">
      <c r="A55" s="148"/>
      <c r="B55" s="148"/>
      <c r="C55" s="148"/>
      <c r="D55" s="148"/>
      <c r="E55" s="148"/>
      <c r="F55" s="148"/>
      <c r="G55" s="148"/>
      <c r="H55" s="148"/>
      <c r="I55" s="148"/>
      <c r="J55" s="148"/>
      <c r="K55" s="148"/>
    </row>
    <row r="56" spans="1:11" ht="12.75">
      <c r="A56" s="148"/>
      <c r="B56" s="148"/>
      <c r="C56" s="148"/>
      <c r="D56" s="148"/>
      <c r="E56" s="148"/>
      <c r="F56" s="148"/>
      <c r="G56" s="148"/>
      <c r="H56" s="148"/>
      <c r="I56" s="148"/>
      <c r="J56" s="148"/>
      <c r="K56" s="148"/>
    </row>
    <row r="57" spans="1:11" ht="12.75">
      <c r="A57" s="148"/>
      <c r="B57" s="148"/>
      <c r="C57" s="148"/>
      <c r="D57" s="148"/>
      <c r="E57" s="148"/>
      <c r="F57" s="148"/>
      <c r="G57" s="148"/>
      <c r="H57" s="148"/>
      <c r="I57" s="148"/>
      <c r="J57" s="148"/>
      <c r="K57" s="148"/>
    </row>
    <row r="58" spans="1:11" ht="12.75">
      <c r="A58" s="148"/>
      <c r="B58" s="148"/>
      <c r="C58" s="148"/>
      <c r="D58" s="148"/>
      <c r="E58" s="148"/>
      <c r="F58" s="148"/>
      <c r="G58" s="148"/>
      <c r="H58" s="148"/>
      <c r="I58" s="148"/>
      <c r="J58" s="148"/>
      <c r="K58" s="148"/>
    </row>
    <row r="59" spans="1:11" ht="12.75">
      <c r="A59" s="148"/>
      <c r="B59" s="148"/>
      <c r="C59" s="148"/>
      <c r="D59" s="148"/>
      <c r="E59" s="148"/>
      <c r="F59" s="148"/>
      <c r="G59" s="148"/>
      <c r="H59" s="148"/>
      <c r="I59" s="148"/>
      <c r="J59" s="148"/>
      <c r="K59" s="148"/>
    </row>
    <row r="60" spans="1:11" ht="12.75">
      <c r="A60" s="148"/>
      <c r="B60" s="148"/>
      <c r="C60" s="148"/>
      <c r="D60" s="148"/>
      <c r="E60" s="148"/>
      <c r="F60" s="148"/>
      <c r="G60" s="148"/>
      <c r="H60" s="148"/>
      <c r="I60" s="148"/>
      <c r="J60" s="148"/>
      <c r="K60" s="148"/>
    </row>
    <row r="61" spans="1:11" ht="12.75">
      <c r="A61" s="148"/>
      <c r="B61" s="148"/>
      <c r="C61" s="148"/>
      <c r="D61" s="148"/>
      <c r="E61" s="148"/>
      <c r="F61" s="148"/>
      <c r="G61" s="148"/>
      <c r="H61" s="148"/>
      <c r="I61" s="148"/>
      <c r="J61" s="148"/>
      <c r="K61" s="148"/>
    </row>
    <row r="62" spans="1:11" ht="12.75">
      <c r="A62" s="148"/>
      <c r="B62" s="148"/>
      <c r="C62" s="148"/>
      <c r="D62" s="148"/>
      <c r="E62" s="148"/>
      <c r="F62" s="148"/>
      <c r="G62" s="148"/>
      <c r="H62" s="148"/>
      <c r="I62" s="148"/>
      <c r="J62" s="148"/>
      <c r="K62" s="148"/>
    </row>
    <row r="63" spans="1:11" ht="12.75">
      <c r="A63" s="148"/>
      <c r="B63" s="148"/>
      <c r="C63" s="148"/>
      <c r="D63" s="148"/>
      <c r="E63" s="148"/>
      <c r="F63" s="148"/>
      <c r="G63" s="148"/>
      <c r="H63" s="148"/>
      <c r="I63" s="148"/>
      <c r="J63" s="148"/>
      <c r="K63" s="148"/>
    </row>
    <row r="64" spans="1:11" ht="12.75">
      <c r="A64" s="148"/>
      <c r="B64" s="148"/>
      <c r="C64" s="148"/>
      <c r="D64" s="148"/>
      <c r="E64" s="148"/>
      <c r="F64" s="148"/>
      <c r="G64" s="148"/>
      <c r="H64" s="148"/>
      <c r="I64" s="148"/>
      <c r="J64" s="148"/>
      <c r="K64" s="148"/>
    </row>
    <row r="65" spans="1:11" ht="12.75">
      <c r="A65" s="148"/>
      <c r="B65" s="148"/>
      <c r="C65" s="148"/>
      <c r="D65" s="148"/>
      <c r="E65" s="148"/>
      <c r="F65" s="148"/>
      <c r="G65" s="148"/>
      <c r="H65" s="148"/>
      <c r="I65" s="148"/>
      <c r="J65" s="148"/>
      <c r="K65" s="148"/>
    </row>
    <row r="66" spans="1:11" ht="12.75">
      <c r="A66" s="148"/>
      <c r="B66" s="148"/>
      <c r="C66" s="148"/>
      <c r="D66" s="148"/>
      <c r="E66" s="148"/>
      <c r="F66" s="148"/>
      <c r="G66" s="148"/>
      <c r="H66" s="148"/>
      <c r="I66" s="148"/>
      <c r="J66" s="148"/>
      <c r="K66" s="148"/>
    </row>
    <row r="67" spans="1:11" ht="12.75">
      <c r="A67" s="148"/>
      <c r="B67" s="148"/>
      <c r="C67" s="148"/>
      <c r="D67" s="148"/>
      <c r="E67" s="148"/>
      <c r="F67" s="148"/>
      <c r="G67" s="148"/>
      <c r="H67" s="148"/>
      <c r="I67" s="148"/>
      <c r="J67" s="148"/>
      <c r="K67" s="148"/>
    </row>
    <row r="68" spans="1:11" ht="12.75">
      <c r="A68" s="148"/>
      <c r="B68" s="148"/>
      <c r="C68" s="148"/>
      <c r="D68" s="148"/>
      <c r="E68" s="148"/>
      <c r="F68" s="148"/>
      <c r="G68" s="148"/>
      <c r="H68" s="148"/>
      <c r="I68" s="148"/>
      <c r="J68" s="148"/>
      <c r="K68" s="148"/>
    </row>
    <row r="69" spans="1:11" ht="12.75">
      <c r="A69" s="148"/>
      <c r="B69" s="148"/>
      <c r="C69" s="148"/>
      <c r="D69" s="148"/>
      <c r="E69" s="148"/>
      <c r="F69" s="148"/>
      <c r="G69" s="148"/>
      <c r="H69" s="148"/>
      <c r="I69" s="148"/>
      <c r="J69" s="148"/>
      <c r="K69" s="148"/>
    </row>
    <row r="70" spans="1:11" ht="12.75">
      <c r="A70" s="148"/>
      <c r="B70" s="148"/>
      <c r="C70" s="148"/>
      <c r="D70" s="148"/>
      <c r="E70" s="148"/>
      <c r="F70" s="148"/>
      <c r="G70" s="148"/>
      <c r="H70" s="148"/>
      <c r="I70" s="148"/>
      <c r="J70" s="148"/>
      <c r="K70" s="148"/>
    </row>
    <row r="71" spans="1:11" ht="12.75">
      <c r="A71" s="148"/>
      <c r="B71" s="148"/>
      <c r="C71" s="148"/>
      <c r="D71" s="148"/>
      <c r="E71" s="148"/>
      <c r="F71" s="148"/>
      <c r="G71" s="148"/>
      <c r="H71" s="148"/>
      <c r="I71" s="148"/>
      <c r="J71" s="148"/>
      <c r="K71" s="148"/>
    </row>
    <row r="72" spans="1:11" ht="12.75">
      <c r="A72" s="148"/>
      <c r="B72" s="148"/>
      <c r="C72" s="148"/>
      <c r="D72" s="148"/>
      <c r="E72" s="148"/>
      <c r="F72" s="148"/>
      <c r="G72" s="148"/>
      <c r="H72" s="148"/>
      <c r="I72" s="148"/>
      <c r="J72" s="148"/>
      <c r="K72" s="148"/>
    </row>
    <row r="96" spans="1:12" s="119" customFormat="1" ht="21" customHeight="1">
      <c r="A96" s="11"/>
      <c r="B96" s="11"/>
      <c r="C96" s="11"/>
      <c r="D96" s="11"/>
      <c r="E96" s="11"/>
      <c r="F96" s="11"/>
      <c r="G96" s="11"/>
      <c r="H96" s="11"/>
      <c r="I96" s="11"/>
      <c r="J96" s="11"/>
      <c r="K96" s="11"/>
      <c r="L96" s="255"/>
    </row>
  </sheetData>
  <sheetProtection password="C71C" sheet="1" objects="1" scenarios="1" selectLockedCells="1"/>
  <mergeCells count="56">
    <mergeCell ref="A1:K3"/>
    <mergeCell ref="B7:J7"/>
    <mergeCell ref="B8:J8"/>
    <mergeCell ref="B9:J9"/>
    <mergeCell ref="B10:J10"/>
    <mergeCell ref="B4:J4"/>
    <mergeCell ref="B5:J5"/>
    <mergeCell ref="B6:J6"/>
    <mergeCell ref="B16:J16"/>
    <mergeCell ref="C29:C31"/>
    <mergeCell ref="B11:J11"/>
    <mergeCell ref="B12:J12"/>
    <mergeCell ref="B13:J13"/>
    <mergeCell ref="B14:J14"/>
    <mergeCell ref="B18:J18"/>
    <mergeCell ref="B17:J17"/>
    <mergeCell ref="B15:J15"/>
    <mergeCell ref="B21:J21"/>
    <mergeCell ref="B27:J27"/>
    <mergeCell ref="B28:J28"/>
    <mergeCell ref="B29:B31"/>
    <mergeCell ref="B19:J19"/>
    <mergeCell ref="B24:J24"/>
    <mergeCell ref="B20:J20"/>
    <mergeCell ref="E40:F40"/>
    <mergeCell ref="I40:J40"/>
    <mergeCell ref="E34:F34"/>
    <mergeCell ref="I37:J37"/>
    <mergeCell ref="E35:F35"/>
    <mergeCell ref="G37:H37"/>
    <mergeCell ref="G40:H40"/>
    <mergeCell ref="E39:F39"/>
    <mergeCell ref="G34:H34"/>
    <mergeCell ref="E37:F37"/>
    <mergeCell ref="E38:F38"/>
    <mergeCell ref="E36:F36"/>
    <mergeCell ref="I34:J34"/>
    <mergeCell ref="I41:J41"/>
    <mergeCell ref="I35:J35"/>
    <mergeCell ref="I36:J36"/>
    <mergeCell ref="G39:H39"/>
    <mergeCell ref="G38:H38"/>
    <mergeCell ref="I39:J39"/>
    <mergeCell ref="G35:H35"/>
    <mergeCell ref="G36:H36"/>
    <mergeCell ref="I38:J38"/>
    <mergeCell ref="D29:D31"/>
    <mergeCell ref="G33:H33"/>
    <mergeCell ref="G29:H31"/>
    <mergeCell ref="I32:J32"/>
    <mergeCell ref="E33:F33"/>
    <mergeCell ref="E29:F31"/>
    <mergeCell ref="G32:H32"/>
    <mergeCell ref="E32:F32"/>
    <mergeCell ref="I29:J31"/>
    <mergeCell ref="I33:J33"/>
  </mergeCells>
  <conditionalFormatting sqref="I41:J41">
    <cfRule type="cellIs" priority="1" dxfId="1" operator="equal" stopIfTrue="1">
      <formula>0</formula>
    </cfRule>
  </conditionalFormatting>
  <printOptions horizontalCentered="1"/>
  <pageMargins left="0.7" right="0.7" top="0.75" bottom="0.75" header="0.25" footer="0.25"/>
  <pageSetup fitToHeight="1" fitToWidth="1" horizontalDpi="600" verticalDpi="600" orientation="portrait" paperSize="233" scale="77" r:id="rId1"/>
</worksheet>
</file>

<file path=xl/worksheets/sheet8.xml><?xml version="1.0" encoding="utf-8"?>
<worksheet xmlns="http://schemas.openxmlformats.org/spreadsheetml/2006/main" xmlns:r="http://schemas.openxmlformats.org/officeDocument/2006/relationships">
  <sheetPr>
    <tabColor rgb="FFFFFF99"/>
  </sheetPr>
  <dimension ref="A1:AA109"/>
  <sheetViews>
    <sheetView showZeros="0" zoomScale="70" zoomScaleNormal="70" zoomScaleSheetLayoutView="85" zoomScalePageLayoutView="0" workbookViewId="0" topLeftCell="A1">
      <selection activeCell="A71" sqref="A71"/>
    </sheetView>
  </sheetViews>
  <sheetFormatPr defaultColWidth="9.140625" defaultRowHeight="12.75"/>
  <cols>
    <col min="1" max="1" width="16.7109375" style="0" customWidth="1"/>
    <col min="2" max="2" width="3.00390625" style="0" customWidth="1"/>
    <col min="3" max="3" width="12.8515625" style="0" customWidth="1"/>
    <col min="4" max="4" width="3.00390625" style="0" customWidth="1"/>
    <col min="5" max="5" width="1.8515625" style="0" customWidth="1"/>
    <col min="6" max="6" width="11.140625" style="0" customWidth="1"/>
    <col min="7" max="7" width="3.00390625" style="0" customWidth="1"/>
    <col min="8" max="8" width="7.57421875" style="0" customWidth="1"/>
    <col min="9" max="9" width="9.140625" style="0" customWidth="1"/>
    <col min="10" max="10" width="3.140625" style="0" customWidth="1"/>
    <col min="11" max="11" width="15.00390625" style="0" customWidth="1"/>
    <col min="12" max="12" width="13.28125" style="0" customWidth="1"/>
    <col min="13" max="13" width="10.57421875" style="0" customWidth="1"/>
    <col min="14" max="14" width="14.8515625" style="0" customWidth="1"/>
    <col min="15" max="15" width="17.421875" style="0" customWidth="1"/>
    <col min="16" max="16" width="7.57421875" style="0" customWidth="1"/>
    <col min="17" max="17" width="10.140625" style="0" customWidth="1"/>
    <col min="20" max="20" width="9.140625" style="0" hidden="1" customWidth="1"/>
    <col min="21" max="25" width="9.140625" style="0" customWidth="1"/>
  </cols>
  <sheetData>
    <row r="1" spans="1:17" ht="12.75" customHeight="1">
      <c r="A1" s="1196"/>
      <c r="B1" s="1196"/>
      <c r="C1" s="1196"/>
      <c r="D1" s="1196"/>
      <c r="E1" s="1196"/>
      <c r="F1" s="1196"/>
      <c r="G1" s="1196"/>
      <c r="H1" s="1196"/>
      <c r="I1" s="1196"/>
      <c r="J1" s="1196"/>
      <c r="K1" s="1196"/>
      <c r="L1" s="1196"/>
      <c r="M1" s="1196"/>
      <c r="N1" s="1196"/>
      <c r="O1" s="1196"/>
      <c r="P1" s="1196"/>
      <c r="Q1" s="1196"/>
    </row>
    <row r="2" spans="1:17" ht="24" customHeight="1">
      <c r="A2" s="1197" t="s">
        <v>250</v>
      </c>
      <c r="B2" s="1197"/>
      <c r="C2" s="1197"/>
      <c r="D2" s="1197"/>
      <c r="E2" s="1197"/>
      <c r="F2" s="1197"/>
      <c r="G2" s="1197"/>
      <c r="H2" s="1197"/>
      <c r="I2" s="1197"/>
      <c r="J2" s="1197"/>
      <c r="K2" s="1197"/>
      <c r="L2" s="1197"/>
      <c r="M2" s="1197"/>
      <c r="N2" s="1197"/>
      <c r="O2" s="1197"/>
      <c r="P2" s="1197"/>
      <c r="Q2" s="1197"/>
    </row>
    <row r="3" spans="1:17" ht="6" customHeight="1">
      <c r="A3" s="634"/>
      <c r="B3" s="634"/>
      <c r="C3" s="634"/>
      <c r="D3" s="634"/>
      <c r="E3" s="634"/>
      <c r="F3" s="634"/>
      <c r="G3" s="634"/>
      <c r="H3" s="634"/>
      <c r="I3" s="634"/>
      <c r="J3" s="634"/>
      <c r="K3" s="634"/>
      <c r="L3" s="634"/>
      <c r="M3" s="634"/>
      <c r="N3" s="634"/>
      <c r="O3" s="634"/>
      <c r="P3" s="634"/>
      <c r="Q3" s="634"/>
    </row>
    <row r="4" spans="1:17" ht="15.75" customHeight="1">
      <c r="A4" s="1198" t="s">
        <v>509</v>
      </c>
      <c r="B4" s="1198"/>
      <c r="C4" s="1198"/>
      <c r="D4" s="1198"/>
      <c r="E4" s="1198"/>
      <c r="F4" s="1198"/>
      <c r="G4" s="1198"/>
      <c r="H4" s="1198"/>
      <c r="I4" s="1198"/>
      <c r="J4" s="1198"/>
      <c r="K4" s="1198"/>
      <c r="L4" s="1198"/>
      <c r="M4" s="1198"/>
      <c r="N4" s="1198"/>
      <c r="O4" s="1198"/>
      <c r="P4" s="1198"/>
      <c r="Q4" s="1198"/>
    </row>
    <row r="5" spans="1:17" ht="16.5" customHeight="1">
      <c r="A5" s="1198"/>
      <c r="B5" s="1198"/>
      <c r="C5" s="1198"/>
      <c r="D5" s="1198"/>
      <c r="E5" s="1198"/>
      <c r="F5" s="1198"/>
      <c r="G5" s="1198"/>
      <c r="H5" s="1198"/>
      <c r="I5" s="1198"/>
      <c r="J5" s="1198"/>
      <c r="K5" s="1198"/>
      <c r="L5" s="1198"/>
      <c r="M5" s="1198"/>
      <c r="N5" s="1198"/>
      <c r="O5" s="1198"/>
      <c r="P5" s="1198"/>
      <c r="Q5" s="1198"/>
    </row>
    <row r="6" spans="1:17" ht="16.5" customHeight="1">
      <c r="A6" s="512" t="s">
        <v>521</v>
      </c>
      <c r="B6" s="512"/>
      <c r="C6" s="512"/>
      <c r="D6" s="512"/>
      <c r="E6" s="512"/>
      <c r="F6" s="512"/>
      <c r="G6" s="512"/>
      <c r="H6" s="512"/>
      <c r="I6" s="561"/>
      <c r="J6" s="561"/>
      <c r="K6" s="561"/>
      <c r="L6" s="561"/>
      <c r="M6" s="561"/>
      <c r="N6" s="561"/>
      <c r="O6" s="424"/>
      <c r="P6" s="424"/>
      <c r="Q6" s="424"/>
    </row>
    <row r="7" spans="1:17" ht="17.25" customHeight="1">
      <c r="A7" s="1198" t="s">
        <v>444</v>
      </c>
      <c r="B7" s="1198"/>
      <c r="C7" s="1198"/>
      <c r="D7" s="1198"/>
      <c r="E7" s="1198"/>
      <c r="F7" s="1198"/>
      <c r="G7" s="1198"/>
      <c r="H7" s="1198"/>
      <c r="I7" s="1198"/>
      <c r="J7" s="1198"/>
      <c r="K7" s="1198"/>
      <c r="L7" s="1198"/>
      <c r="M7" s="1198"/>
      <c r="N7" s="1198"/>
      <c r="O7" s="1198"/>
      <c r="P7" s="1198"/>
      <c r="Q7" s="1198"/>
    </row>
    <row r="8" spans="1:17" ht="43.5" customHeight="1">
      <c r="A8" s="1199" t="s">
        <v>188</v>
      </c>
      <c r="B8" s="1200"/>
      <c r="C8" s="1200"/>
      <c r="D8" s="1200"/>
      <c r="E8" s="1200"/>
      <c r="F8" s="1200"/>
      <c r="G8" s="1200"/>
      <c r="H8" s="1200"/>
      <c r="I8" s="1200"/>
      <c r="J8" s="1201"/>
      <c r="K8" s="1202" t="s">
        <v>100</v>
      </c>
      <c r="L8" s="1203"/>
      <c r="M8" s="1204"/>
      <c r="N8" s="435" t="s">
        <v>117</v>
      </c>
      <c r="O8" s="435" t="s">
        <v>247</v>
      </c>
      <c r="P8" s="1205" t="s">
        <v>189</v>
      </c>
      <c r="Q8" s="1206"/>
    </row>
    <row r="9" spans="1:17" ht="16.5" customHeight="1">
      <c r="A9" s="1168" t="s">
        <v>6</v>
      </c>
      <c r="B9" s="1169"/>
      <c r="C9" s="1169"/>
      <c r="D9" s="1169"/>
      <c r="E9" s="1169"/>
      <c r="F9" s="1169"/>
      <c r="G9" s="1169"/>
      <c r="H9" s="1169"/>
      <c r="I9" s="1169"/>
      <c r="J9" s="1169"/>
      <c r="K9" s="1169"/>
      <c r="L9" s="1169"/>
      <c r="M9" s="1169"/>
      <c r="N9" s="1169"/>
      <c r="O9" s="1169"/>
      <c r="P9" s="1170"/>
      <c r="Q9" s="1171"/>
    </row>
    <row r="10" spans="1:17" ht="9" customHeight="1">
      <c r="A10" s="1172" t="s">
        <v>711</v>
      </c>
      <c r="B10" s="1173"/>
      <c r="C10" s="1173"/>
      <c r="D10" s="1173"/>
      <c r="E10" s="1173"/>
      <c r="F10" s="1173"/>
      <c r="G10" s="1173"/>
      <c r="H10" s="1173"/>
      <c r="I10" s="1173"/>
      <c r="J10" s="1174"/>
      <c r="K10" s="1181" t="s">
        <v>648</v>
      </c>
      <c r="L10" s="1182"/>
      <c r="M10" s="1183"/>
      <c r="N10" s="1190" t="s">
        <v>647</v>
      </c>
      <c r="O10" s="1193">
        <v>100</v>
      </c>
      <c r="P10" s="1193" t="s">
        <v>415</v>
      </c>
      <c r="Q10" s="1213"/>
    </row>
    <row r="11" spans="1:17" ht="9.75" customHeight="1">
      <c r="A11" s="1175"/>
      <c r="B11" s="1176"/>
      <c r="C11" s="1176"/>
      <c r="D11" s="1176"/>
      <c r="E11" s="1176"/>
      <c r="F11" s="1176"/>
      <c r="G11" s="1176"/>
      <c r="H11" s="1176"/>
      <c r="I11" s="1176"/>
      <c r="J11" s="1177"/>
      <c r="K11" s="1184"/>
      <c r="L11" s="1185"/>
      <c r="M11" s="1186"/>
      <c r="N11" s="1191"/>
      <c r="O11" s="1194"/>
      <c r="P11" s="1194"/>
      <c r="Q11" s="1214"/>
    </row>
    <row r="12" spans="1:17" ht="15" customHeight="1">
      <c r="A12" s="1175"/>
      <c r="B12" s="1176"/>
      <c r="C12" s="1176"/>
      <c r="D12" s="1176"/>
      <c r="E12" s="1176"/>
      <c r="F12" s="1176"/>
      <c r="G12" s="1176"/>
      <c r="H12" s="1176"/>
      <c r="I12" s="1176"/>
      <c r="J12" s="1177"/>
      <c r="K12" s="1187"/>
      <c r="L12" s="1188"/>
      <c r="M12" s="1189"/>
      <c r="N12" s="1192"/>
      <c r="O12" s="1195"/>
      <c r="P12" s="1194"/>
      <c r="Q12" s="1214"/>
    </row>
    <row r="13" spans="1:17" ht="36" customHeight="1">
      <c r="A13" s="1175"/>
      <c r="B13" s="1176"/>
      <c r="C13" s="1176"/>
      <c r="D13" s="1176"/>
      <c r="E13" s="1176"/>
      <c r="F13" s="1176"/>
      <c r="G13" s="1176"/>
      <c r="H13" s="1176"/>
      <c r="I13" s="1176"/>
      <c r="J13" s="1177"/>
      <c r="K13" s="1207" t="s">
        <v>641</v>
      </c>
      <c r="L13" s="1208"/>
      <c r="M13" s="1209"/>
      <c r="N13" s="504" t="s">
        <v>651</v>
      </c>
      <c r="O13" s="645">
        <v>100</v>
      </c>
      <c r="P13" s="1194"/>
      <c r="Q13" s="1214"/>
    </row>
    <row r="14" spans="1:17" ht="33" customHeight="1">
      <c r="A14" s="1175"/>
      <c r="B14" s="1176"/>
      <c r="C14" s="1176"/>
      <c r="D14" s="1176"/>
      <c r="E14" s="1176"/>
      <c r="F14" s="1176"/>
      <c r="G14" s="1176"/>
      <c r="H14" s="1176"/>
      <c r="I14" s="1176"/>
      <c r="J14" s="1177"/>
      <c r="K14" s="1210"/>
      <c r="L14" s="1211"/>
      <c r="M14" s="1212"/>
      <c r="N14" s="632" t="s">
        <v>652</v>
      </c>
      <c r="O14" s="645">
        <v>200</v>
      </c>
      <c r="P14" s="1195"/>
      <c r="Q14" s="1215"/>
    </row>
    <row r="15" spans="1:17" ht="33" customHeight="1">
      <c r="A15" s="1175"/>
      <c r="B15" s="1176"/>
      <c r="C15" s="1176"/>
      <c r="D15" s="1176"/>
      <c r="E15" s="1176"/>
      <c r="F15" s="1176"/>
      <c r="G15" s="1176"/>
      <c r="H15" s="1176"/>
      <c r="I15" s="1176"/>
      <c r="J15" s="1177"/>
      <c r="K15" s="1181" t="s">
        <v>649</v>
      </c>
      <c r="L15" s="1182"/>
      <c r="M15" s="1183"/>
      <c r="N15" s="504" t="s">
        <v>79</v>
      </c>
      <c r="O15" s="645">
        <v>55</v>
      </c>
      <c r="P15" s="1193" t="s">
        <v>142</v>
      </c>
      <c r="Q15" s="1213"/>
    </row>
    <row r="16" spans="1:17" ht="33" customHeight="1">
      <c r="A16" s="1175"/>
      <c r="B16" s="1176"/>
      <c r="C16" s="1176"/>
      <c r="D16" s="1176"/>
      <c r="E16" s="1176"/>
      <c r="F16" s="1176"/>
      <c r="G16" s="1176"/>
      <c r="H16" s="1176"/>
      <c r="I16" s="1176"/>
      <c r="J16" s="1177"/>
      <c r="K16" s="1184"/>
      <c r="L16" s="1185"/>
      <c r="M16" s="1186"/>
      <c r="N16" s="504" t="s">
        <v>80</v>
      </c>
      <c r="O16" s="642">
        <v>80</v>
      </c>
      <c r="P16" s="1194"/>
      <c r="Q16" s="1214"/>
    </row>
    <row r="17" spans="1:17" ht="33" customHeight="1">
      <c r="A17" s="1175"/>
      <c r="B17" s="1176"/>
      <c r="C17" s="1176"/>
      <c r="D17" s="1176"/>
      <c r="E17" s="1176"/>
      <c r="F17" s="1176"/>
      <c r="G17" s="1176"/>
      <c r="H17" s="1176"/>
      <c r="I17" s="1176"/>
      <c r="J17" s="1177"/>
      <c r="K17" s="1187"/>
      <c r="L17" s="1188"/>
      <c r="M17" s="1189"/>
      <c r="N17" s="506" t="s">
        <v>81</v>
      </c>
      <c r="O17" s="646">
        <v>105</v>
      </c>
      <c r="P17" s="1194"/>
      <c r="Q17" s="1214"/>
    </row>
    <row r="18" spans="1:17" ht="33" customHeight="1">
      <c r="A18" s="1175"/>
      <c r="B18" s="1176"/>
      <c r="C18" s="1176"/>
      <c r="D18" s="1176"/>
      <c r="E18" s="1176"/>
      <c r="F18" s="1176"/>
      <c r="G18" s="1176"/>
      <c r="H18" s="1176"/>
      <c r="I18" s="1176"/>
      <c r="J18" s="1177"/>
      <c r="K18" s="1184" t="s">
        <v>639</v>
      </c>
      <c r="L18" s="1185"/>
      <c r="M18" s="1186"/>
      <c r="N18" s="504" t="s">
        <v>640</v>
      </c>
      <c r="O18" s="666">
        <v>60</v>
      </c>
      <c r="P18" s="1194"/>
      <c r="Q18" s="1214"/>
    </row>
    <row r="19" spans="1:17" ht="34.5" customHeight="1">
      <c r="A19" s="1175"/>
      <c r="B19" s="1176"/>
      <c r="C19" s="1176"/>
      <c r="D19" s="1176"/>
      <c r="E19" s="1176"/>
      <c r="F19" s="1176"/>
      <c r="G19" s="1176"/>
      <c r="H19" s="1176"/>
      <c r="I19" s="1176"/>
      <c r="J19" s="1177"/>
      <c r="K19" s="1207" t="s">
        <v>707</v>
      </c>
      <c r="L19" s="1208"/>
      <c r="M19" s="1209"/>
      <c r="N19" s="632" t="s">
        <v>642</v>
      </c>
      <c r="O19" s="505">
        <v>25</v>
      </c>
      <c r="P19" s="1194"/>
      <c r="Q19" s="1214"/>
    </row>
    <row r="20" spans="1:17" ht="34.5" customHeight="1">
      <c r="A20" s="1175"/>
      <c r="B20" s="1176"/>
      <c r="C20" s="1176"/>
      <c r="D20" s="1176"/>
      <c r="E20" s="1176"/>
      <c r="F20" s="1176"/>
      <c r="G20" s="1176"/>
      <c r="H20" s="1176"/>
      <c r="I20" s="1176"/>
      <c r="J20" s="1177"/>
      <c r="K20" s="1207" t="s">
        <v>708</v>
      </c>
      <c r="L20" s="1208"/>
      <c r="M20" s="1209"/>
      <c r="N20" s="632" t="s">
        <v>709</v>
      </c>
      <c r="O20" s="505">
        <v>20</v>
      </c>
      <c r="P20" s="1194"/>
      <c r="Q20" s="1214"/>
    </row>
    <row r="21" spans="1:17" ht="51" customHeight="1">
      <c r="A21" s="1178"/>
      <c r="B21" s="1179"/>
      <c r="C21" s="1179"/>
      <c r="D21" s="1179"/>
      <c r="E21" s="1179"/>
      <c r="F21" s="1179"/>
      <c r="G21" s="1179"/>
      <c r="H21" s="1179"/>
      <c r="I21" s="1179"/>
      <c r="J21" s="1180"/>
      <c r="K21" s="1207" t="s">
        <v>650</v>
      </c>
      <c r="L21" s="1208"/>
      <c r="M21" s="1209"/>
      <c r="N21" s="632" t="s">
        <v>710</v>
      </c>
      <c r="O21" s="505">
        <v>15</v>
      </c>
      <c r="P21" s="1195"/>
      <c r="Q21" s="1215"/>
    </row>
    <row r="22" spans="1:17" ht="18.75" customHeight="1">
      <c r="A22" s="1157" t="s">
        <v>102</v>
      </c>
      <c r="B22" s="1158"/>
      <c r="C22" s="1158"/>
      <c r="D22" s="1158"/>
      <c r="E22" s="1158"/>
      <c r="F22" s="1158"/>
      <c r="G22" s="1158"/>
      <c r="H22" s="1158"/>
      <c r="I22" s="1158"/>
      <c r="J22" s="1158"/>
      <c r="K22" s="1158"/>
      <c r="L22" s="1158"/>
      <c r="M22" s="1158"/>
      <c r="N22" s="1158"/>
      <c r="O22" s="1158"/>
      <c r="P22" s="1158"/>
      <c r="Q22" s="1159"/>
    </row>
    <row r="23" spans="1:17" ht="48" customHeight="1">
      <c r="A23" s="1160" t="s">
        <v>268</v>
      </c>
      <c r="B23" s="1161"/>
      <c r="C23" s="1161"/>
      <c r="D23" s="1161"/>
      <c r="E23" s="1161"/>
      <c r="F23" s="1161"/>
      <c r="G23" s="1161"/>
      <c r="H23" s="1161"/>
      <c r="I23" s="1161"/>
      <c r="J23" s="1162"/>
      <c r="K23" s="1163" t="s">
        <v>101</v>
      </c>
      <c r="L23" s="1163"/>
      <c r="M23" s="1163"/>
      <c r="N23" s="507" t="s">
        <v>200</v>
      </c>
      <c r="O23" s="505">
        <v>25</v>
      </c>
      <c r="P23" s="1164" t="s">
        <v>415</v>
      </c>
      <c r="Q23" s="1165"/>
    </row>
    <row r="24" spans="1:17" ht="13.5" customHeight="1">
      <c r="A24" s="635"/>
      <c r="B24" s="636"/>
      <c r="C24" s="636"/>
      <c r="D24" s="636"/>
      <c r="E24" s="636"/>
      <c r="F24" s="636"/>
      <c r="G24" s="636"/>
      <c r="H24" s="636"/>
      <c r="I24" s="636"/>
      <c r="J24" s="636"/>
      <c r="K24" s="430"/>
      <c r="L24" s="430"/>
      <c r="M24" s="430"/>
      <c r="N24" s="431"/>
      <c r="O24" s="432"/>
      <c r="P24" s="431"/>
      <c r="Q24" s="433"/>
    </row>
    <row r="25" spans="1:17" ht="20.25" customHeight="1">
      <c r="A25" s="1151" t="s">
        <v>0</v>
      </c>
      <c r="B25" s="1152"/>
      <c r="C25" s="1152"/>
      <c r="D25" s="1152"/>
      <c r="E25" s="1152"/>
      <c r="F25" s="1152"/>
      <c r="G25" s="1152"/>
      <c r="H25" s="1152"/>
      <c r="I25" s="1152"/>
      <c r="J25" s="1152"/>
      <c r="K25" s="1152"/>
      <c r="L25" s="1152"/>
      <c r="M25" s="1152"/>
      <c r="N25" s="1152"/>
      <c r="O25" s="1152"/>
      <c r="P25" s="1152"/>
      <c r="Q25" s="1153"/>
    </row>
    <row r="26" spans="1:17" ht="78" customHeight="1">
      <c r="A26" s="1154" t="s">
        <v>653</v>
      </c>
      <c r="B26" s="1155"/>
      <c r="C26" s="1155"/>
      <c r="D26" s="1155"/>
      <c r="E26" s="1155"/>
      <c r="F26" s="1155"/>
      <c r="G26" s="1155"/>
      <c r="H26" s="1155"/>
      <c r="I26" s="1155"/>
      <c r="J26" s="1155"/>
      <c r="K26" s="1155"/>
      <c r="L26" s="1155"/>
      <c r="M26" s="1155"/>
      <c r="N26" s="1155"/>
      <c r="O26" s="1155"/>
      <c r="P26" s="1155"/>
      <c r="Q26" s="1156"/>
    </row>
    <row r="27" spans="1:17" ht="49.5" customHeight="1">
      <c r="A27" s="1148" t="s">
        <v>448</v>
      </c>
      <c r="B27" s="1166"/>
      <c r="C27" s="1167"/>
      <c r="D27" s="1143" t="s">
        <v>298</v>
      </c>
      <c r="E27" s="1144"/>
      <c r="F27" s="1144"/>
      <c r="G27" s="1145"/>
      <c r="H27" s="1143" t="s">
        <v>558</v>
      </c>
      <c r="I27" s="1144"/>
      <c r="J27" s="1144"/>
      <c r="K27" s="1144"/>
      <c r="L27" s="1145"/>
      <c r="M27" s="1146" t="s">
        <v>557</v>
      </c>
      <c r="N27" s="1147"/>
      <c r="O27" s="1148"/>
      <c r="P27" s="1149" t="s">
        <v>247</v>
      </c>
      <c r="Q27" s="1150"/>
    </row>
    <row r="28" spans="1:17" ht="21" customHeight="1">
      <c r="A28" s="1216" t="s">
        <v>449</v>
      </c>
      <c r="B28" s="1216"/>
      <c r="C28" s="1216"/>
      <c r="D28" s="1218" t="s">
        <v>452</v>
      </c>
      <c r="E28" s="1219"/>
      <c r="F28" s="1219"/>
      <c r="G28" s="1220"/>
      <c r="H28" s="1221" t="s">
        <v>654</v>
      </c>
      <c r="I28" s="1222"/>
      <c r="J28" s="1222"/>
      <c r="K28" s="1222"/>
      <c r="L28" s="1223"/>
      <c r="M28" s="1216" t="s">
        <v>461</v>
      </c>
      <c r="N28" s="1216"/>
      <c r="O28" s="1216"/>
      <c r="P28" s="1224" t="s">
        <v>463</v>
      </c>
      <c r="Q28" s="1214"/>
    </row>
    <row r="29" spans="1:17" ht="21" customHeight="1">
      <c r="A29" s="1217"/>
      <c r="B29" s="1217"/>
      <c r="C29" s="1217"/>
      <c r="D29" s="1210"/>
      <c r="E29" s="1211"/>
      <c r="F29" s="1211"/>
      <c r="G29" s="1212"/>
      <c r="H29" s="1226" t="s">
        <v>655</v>
      </c>
      <c r="I29" s="1226"/>
      <c r="J29" s="1226"/>
      <c r="K29" s="1226"/>
      <c r="L29" s="1226"/>
      <c r="M29" s="1217"/>
      <c r="N29" s="1217"/>
      <c r="O29" s="1217"/>
      <c r="P29" s="1224"/>
      <c r="Q29" s="1214"/>
    </row>
    <row r="30" spans="1:17" ht="21" customHeight="1">
      <c r="A30" s="1217"/>
      <c r="B30" s="1217"/>
      <c r="C30" s="1217"/>
      <c r="D30" s="1218" t="s">
        <v>456</v>
      </c>
      <c r="E30" s="1219"/>
      <c r="F30" s="1219"/>
      <c r="G30" s="1220"/>
      <c r="H30" s="1226" t="s">
        <v>654</v>
      </c>
      <c r="I30" s="1226"/>
      <c r="J30" s="1226"/>
      <c r="K30" s="1226"/>
      <c r="L30" s="1226"/>
      <c r="M30" s="1217" t="s">
        <v>461</v>
      </c>
      <c r="N30" s="1217"/>
      <c r="O30" s="1217"/>
      <c r="P30" s="1224"/>
      <c r="Q30" s="1214"/>
    </row>
    <row r="31" spans="1:17" s="66" customFormat="1" ht="21" customHeight="1">
      <c r="A31" s="1217"/>
      <c r="B31" s="1217"/>
      <c r="C31" s="1217"/>
      <c r="D31" s="1210"/>
      <c r="E31" s="1211"/>
      <c r="F31" s="1211"/>
      <c r="G31" s="1212"/>
      <c r="H31" s="1226" t="s">
        <v>656</v>
      </c>
      <c r="I31" s="1226"/>
      <c r="J31" s="1226"/>
      <c r="K31" s="1226"/>
      <c r="L31" s="1226"/>
      <c r="M31" s="1217"/>
      <c r="N31" s="1217"/>
      <c r="O31" s="1217"/>
      <c r="P31" s="1225"/>
      <c r="Q31" s="1215"/>
    </row>
    <row r="32" spans="1:17" s="66" customFormat="1" ht="34.5" customHeight="1">
      <c r="A32" s="1228" t="s">
        <v>450</v>
      </c>
      <c r="B32" s="1228"/>
      <c r="C32" s="1228"/>
      <c r="D32" s="1235" t="s">
        <v>453</v>
      </c>
      <c r="E32" s="1236"/>
      <c r="F32" s="1236"/>
      <c r="G32" s="1237"/>
      <c r="H32" s="1227" t="s">
        <v>657</v>
      </c>
      <c r="I32" s="1227"/>
      <c r="J32" s="1227"/>
      <c r="K32" s="1227"/>
      <c r="L32" s="1227"/>
      <c r="M32" s="1228" t="s">
        <v>671</v>
      </c>
      <c r="N32" s="1228"/>
      <c r="O32" s="1228"/>
      <c r="P32" s="1229" t="s">
        <v>464</v>
      </c>
      <c r="Q32" s="1230"/>
    </row>
    <row r="33" spans="1:17" s="66" customFormat="1" ht="27.75" customHeight="1">
      <c r="A33" s="1228"/>
      <c r="B33" s="1228"/>
      <c r="C33" s="1228"/>
      <c r="D33" s="1238"/>
      <c r="E33" s="1239"/>
      <c r="F33" s="1239"/>
      <c r="G33" s="1240"/>
      <c r="H33" s="1227" t="s">
        <v>658</v>
      </c>
      <c r="I33" s="1227"/>
      <c r="J33" s="1227"/>
      <c r="K33" s="1227"/>
      <c r="L33" s="1227"/>
      <c r="M33" s="1228" t="s">
        <v>672</v>
      </c>
      <c r="N33" s="1228"/>
      <c r="O33" s="1228"/>
      <c r="P33" s="1231"/>
      <c r="Q33" s="1232"/>
    </row>
    <row r="34" spans="1:17" s="66" customFormat="1" ht="34.5" customHeight="1">
      <c r="A34" s="1228"/>
      <c r="B34" s="1228"/>
      <c r="C34" s="1228"/>
      <c r="D34" s="1235" t="s">
        <v>454</v>
      </c>
      <c r="E34" s="1236"/>
      <c r="F34" s="1236"/>
      <c r="G34" s="1237"/>
      <c r="H34" s="1227" t="s">
        <v>659</v>
      </c>
      <c r="I34" s="1227"/>
      <c r="J34" s="1227"/>
      <c r="K34" s="1227"/>
      <c r="L34" s="1227"/>
      <c r="M34" s="1228" t="s">
        <v>673</v>
      </c>
      <c r="N34" s="1228"/>
      <c r="O34" s="1228"/>
      <c r="P34" s="1231"/>
      <c r="Q34" s="1232"/>
    </row>
    <row r="35" spans="1:17" s="66" customFormat="1" ht="24" customHeight="1">
      <c r="A35" s="1228"/>
      <c r="B35" s="1228"/>
      <c r="C35" s="1228"/>
      <c r="D35" s="1238"/>
      <c r="E35" s="1239"/>
      <c r="F35" s="1239"/>
      <c r="G35" s="1240"/>
      <c r="H35" s="1227" t="s">
        <v>660</v>
      </c>
      <c r="I35" s="1227"/>
      <c r="J35" s="1227"/>
      <c r="K35" s="1227"/>
      <c r="L35" s="1227"/>
      <c r="M35" s="1228" t="s">
        <v>674</v>
      </c>
      <c r="N35" s="1228"/>
      <c r="O35" s="1228"/>
      <c r="P35" s="1231"/>
      <c r="Q35" s="1232"/>
    </row>
    <row r="36" spans="1:17" s="66" customFormat="1" ht="30.75" customHeight="1">
      <c r="A36" s="1228"/>
      <c r="B36" s="1228"/>
      <c r="C36" s="1228"/>
      <c r="D36" s="1235" t="s">
        <v>455</v>
      </c>
      <c r="E36" s="1236"/>
      <c r="F36" s="1236"/>
      <c r="G36" s="1237"/>
      <c r="H36" s="1227" t="s">
        <v>661</v>
      </c>
      <c r="I36" s="1227"/>
      <c r="J36" s="1227"/>
      <c r="K36" s="1227"/>
      <c r="L36" s="1227"/>
      <c r="M36" s="1228" t="s">
        <v>675</v>
      </c>
      <c r="N36" s="1228"/>
      <c r="O36" s="1228"/>
      <c r="P36" s="1231"/>
      <c r="Q36" s="1232"/>
    </row>
    <row r="37" spans="1:17" s="66" customFormat="1" ht="30" customHeight="1">
      <c r="A37" s="1228"/>
      <c r="B37" s="1228"/>
      <c r="C37" s="1228"/>
      <c r="D37" s="1238"/>
      <c r="E37" s="1239"/>
      <c r="F37" s="1239"/>
      <c r="G37" s="1240"/>
      <c r="H37" s="1227" t="s">
        <v>662</v>
      </c>
      <c r="I37" s="1227"/>
      <c r="J37" s="1227"/>
      <c r="K37" s="1227"/>
      <c r="L37" s="1227"/>
      <c r="M37" s="1228" t="s">
        <v>664</v>
      </c>
      <c r="N37" s="1228"/>
      <c r="O37" s="1228"/>
      <c r="P37" s="1231"/>
      <c r="Q37" s="1232"/>
    </row>
    <row r="38" spans="1:17" s="66" customFormat="1" ht="33" customHeight="1">
      <c r="A38" s="1228"/>
      <c r="B38" s="1228"/>
      <c r="C38" s="1228"/>
      <c r="D38" s="1235" t="s">
        <v>457</v>
      </c>
      <c r="E38" s="1236"/>
      <c r="F38" s="1236"/>
      <c r="G38" s="1237"/>
      <c r="H38" s="1227" t="s">
        <v>663</v>
      </c>
      <c r="I38" s="1227"/>
      <c r="J38" s="1227"/>
      <c r="K38" s="1227"/>
      <c r="L38" s="1227"/>
      <c r="M38" s="1228" t="s">
        <v>676</v>
      </c>
      <c r="N38" s="1228"/>
      <c r="O38" s="1228"/>
      <c r="P38" s="1231"/>
      <c r="Q38" s="1232"/>
    </row>
    <row r="39" spans="1:17" s="66" customFormat="1" ht="26.25" customHeight="1">
      <c r="A39" s="1228"/>
      <c r="B39" s="1228"/>
      <c r="C39" s="1228"/>
      <c r="D39" s="1238"/>
      <c r="E39" s="1239"/>
      <c r="F39" s="1239"/>
      <c r="G39" s="1240"/>
      <c r="H39" s="1227" t="s">
        <v>664</v>
      </c>
      <c r="I39" s="1227"/>
      <c r="J39" s="1227"/>
      <c r="K39" s="1227"/>
      <c r="L39" s="1227"/>
      <c r="M39" s="1228" t="s">
        <v>677</v>
      </c>
      <c r="N39" s="1228"/>
      <c r="O39" s="1228"/>
      <c r="P39" s="1233"/>
      <c r="Q39" s="1234"/>
    </row>
    <row r="40" spans="1:17" s="66" customFormat="1" ht="33" customHeight="1">
      <c r="A40" s="1217" t="s">
        <v>451</v>
      </c>
      <c r="B40" s="1217"/>
      <c r="C40" s="1217"/>
      <c r="D40" s="1218" t="s">
        <v>458</v>
      </c>
      <c r="E40" s="1219"/>
      <c r="F40" s="1219"/>
      <c r="G40" s="1220"/>
      <c r="H40" s="1226" t="s">
        <v>665</v>
      </c>
      <c r="I40" s="1226"/>
      <c r="J40" s="1226"/>
      <c r="K40" s="1226"/>
      <c r="L40" s="1226"/>
      <c r="M40" s="1217" t="s">
        <v>676</v>
      </c>
      <c r="N40" s="1217"/>
      <c r="O40" s="1217"/>
      <c r="P40" s="1241" t="s">
        <v>464</v>
      </c>
      <c r="Q40" s="1213"/>
    </row>
    <row r="41" spans="1:17" s="66" customFormat="1" ht="27" customHeight="1">
      <c r="A41" s="1217"/>
      <c r="B41" s="1217"/>
      <c r="C41" s="1217"/>
      <c r="D41" s="1210"/>
      <c r="E41" s="1211"/>
      <c r="F41" s="1211"/>
      <c r="G41" s="1212"/>
      <c r="H41" s="1226" t="s">
        <v>666</v>
      </c>
      <c r="I41" s="1226"/>
      <c r="J41" s="1226"/>
      <c r="K41" s="1226"/>
      <c r="L41" s="1226"/>
      <c r="M41" s="1217" t="s">
        <v>678</v>
      </c>
      <c r="N41" s="1217"/>
      <c r="O41" s="1217"/>
      <c r="P41" s="1224"/>
      <c r="Q41" s="1214"/>
    </row>
    <row r="42" spans="1:17" s="66" customFormat="1" ht="32.25" customHeight="1">
      <c r="A42" s="1217"/>
      <c r="B42" s="1217"/>
      <c r="C42" s="1217"/>
      <c r="D42" s="1218" t="s">
        <v>459</v>
      </c>
      <c r="E42" s="1219"/>
      <c r="F42" s="1219"/>
      <c r="G42" s="1220"/>
      <c r="H42" s="1226" t="s">
        <v>667</v>
      </c>
      <c r="I42" s="1226"/>
      <c r="J42" s="1226"/>
      <c r="K42" s="1226"/>
      <c r="L42" s="1226"/>
      <c r="M42" s="1217" t="s">
        <v>679</v>
      </c>
      <c r="N42" s="1217"/>
      <c r="O42" s="1217"/>
      <c r="P42" s="1224"/>
      <c r="Q42" s="1214"/>
    </row>
    <row r="43" spans="1:22" s="66" customFormat="1" ht="26.25" customHeight="1">
      <c r="A43" s="1217"/>
      <c r="B43" s="1217"/>
      <c r="C43" s="1217"/>
      <c r="D43" s="1210"/>
      <c r="E43" s="1211"/>
      <c r="F43" s="1211"/>
      <c r="G43" s="1212"/>
      <c r="H43" s="1226" t="s">
        <v>668</v>
      </c>
      <c r="I43" s="1226"/>
      <c r="J43" s="1226"/>
      <c r="K43" s="1226"/>
      <c r="L43" s="1226"/>
      <c r="M43" s="1217" t="s">
        <v>462</v>
      </c>
      <c r="N43" s="1217"/>
      <c r="O43" s="1217"/>
      <c r="P43" s="1224"/>
      <c r="Q43" s="1214"/>
      <c r="V43" s="593"/>
    </row>
    <row r="44" spans="1:17" s="66" customFormat="1" ht="31.5" customHeight="1">
      <c r="A44" s="1217"/>
      <c r="B44" s="1217"/>
      <c r="C44" s="1217"/>
      <c r="D44" s="1218" t="s">
        <v>460</v>
      </c>
      <c r="E44" s="1219"/>
      <c r="F44" s="1219"/>
      <c r="G44" s="1220"/>
      <c r="H44" s="1226" t="s">
        <v>669</v>
      </c>
      <c r="I44" s="1226"/>
      <c r="J44" s="1226"/>
      <c r="K44" s="1226"/>
      <c r="L44" s="1226"/>
      <c r="M44" s="1217" t="s">
        <v>680</v>
      </c>
      <c r="N44" s="1217"/>
      <c r="O44" s="1217"/>
      <c r="P44" s="1224"/>
      <c r="Q44" s="1214"/>
    </row>
    <row r="45" spans="1:17" s="66" customFormat="1" ht="24" customHeight="1">
      <c r="A45" s="1217"/>
      <c r="B45" s="1217"/>
      <c r="C45" s="1217"/>
      <c r="D45" s="1210"/>
      <c r="E45" s="1211"/>
      <c r="F45" s="1211"/>
      <c r="G45" s="1212"/>
      <c r="H45" s="1226" t="s">
        <v>670</v>
      </c>
      <c r="I45" s="1226"/>
      <c r="J45" s="1226"/>
      <c r="K45" s="1226"/>
      <c r="L45" s="1226"/>
      <c r="M45" s="1217" t="s">
        <v>462</v>
      </c>
      <c r="N45" s="1217"/>
      <c r="O45" s="1217"/>
      <c r="P45" s="1225"/>
      <c r="Q45" s="1215"/>
    </row>
    <row r="46" spans="1:17" s="66" customFormat="1" ht="13.5" customHeight="1">
      <c r="A46" s="1249"/>
      <c r="B46" s="1250"/>
      <c r="C46" s="1250"/>
      <c r="D46" s="1250"/>
      <c r="E46" s="1250"/>
      <c r="F46" s="1250"/>
      <c r="G46" s="1250"/>
      <c r="H46" s="1250"/>
      <c r="I46" s="1250"/>
      <c r="J46" s="1250"/>
      <c r="K46" s="1250"/>
      <c r="L46" s="1250"/>
      <c r="M46" s="1250"/>
      <c r="N46" s="1250"/>
      <c r="O46" s="1250"/>
      <c r="P46" s="1250"/>
      <c r="Q46" s="434"/>
    </row>
    <row r="47" spans="1:17" ht="9" customHeight="1">
      <c r="A47" s="1251" t="s">
        <v>377</v>
      </c>
      <c r="B47" s="1252"/>
      <c r="C47" s="1253"/>
      <c r="D47" s="1252" t="s">
        <v>297</v>
      </c>
      <c r="E47" s="1252"/>
      <c r="F47" s="1252"/>
      <c r="G47" s="1252"/>
      <c r="H47" s="1253"/>
      <c r="I47" s="1266" t="s">
        <v>621</v>
      </c>
      <c r="J47" s="1252"/>
      <c r="K47" s="1253"/>
      <c r="L47" s="1266" t="s">
        <v>105</v>
      </c>
      <c r="M47" s="1252"/>
      <c r="N47" s="1269" t="s">
        <v>299</v>
      </c>
      <c r="O47" s="1266" t="s">
        <v>300</v>
      </c>
      <c r="P47" s="1266" t="s">
        <v>139</v>
      </c>
      <c r="Q47" s="1271"/>
    </row>
    <row r="48" spans="1:20" ht="37.5" customHeight="1">
      <c r="A48" s="1254"/>
      <c r="B48" s="1255"/>
      <c r="C48" s="1256"/>
      <c r="D48" s="1255"/>
      <c r="E48" s="1255"/>
      <c r="F48" s="1255"/>
      <c r="G48" s="1255"/>
      <c r="H48" s="1256"/>
      <c r="I48" s="1267"/>
      <c r="J48" s="1255"/>
      <c r="K48" s="1256"/>
      <c r="L48" s="1268"/>
      <c r="M48" s="1166"/>
      <c r="N48" s="1270"/>
      <c r="O48" s="1267"/>
      <c r="P48" s="1268"/>
      <c r="Q48" s="1272"/>
      <c r="T48" s="86" t="s">
        <v>76</v>
      </c>
    </row>
    <row r="49" spans="1:20" ht="24" customHeight="1">
      <c r="A49" s="1242"/>
      <c r="B49" s="1243"/>
      <c r="C49" s="1243"/>
      <c r="D49" s="1244"/>
      <c r="E49" s="1244"/>
      <c r="F49" s="1244"/>
      <c r="G49" s="1244"/>
      <c r="H49" s="1244"/>
      <c r="I49" s="1245"/>
      <c r="J49" s="1246"/>
      <c r="K49" s="1247"/>
      <c r="L49" s="1242"/>
      <c r="M49" s="1248"/>
      <c r="N49" s="566"/>
      <c r="O49" s="567"/>
      <c r="P49" s="1257"/>
      <c r="Q49" s="1257"/>
      <c r="T49" s="86" t="s">
        <v>77</v>
      </c>
    </row>
    <row r="50" spans="1:17" ht="24.75" customHeight="1">
      <c r="A50" s="1242"/>
      <c r="B50" s="1243"/>
      <c r="C50" s="1243"/>
      <c r="D50" s="1244"/>
      <c r="E50" s="1244"/>
      <c r="F50" s="1244"/>
      <c r="G50" s="1244"/>
      <c r="H50" s="1244"/>
      <c r="I50" s="1245"/>
      <c r="J50" s="1246"/>
      <c r="K50" s="1247"/>
      <c r="L50" s="1242"/>
      <c r="M50" s="1248"/>
      <c r="N50" s="566"/>
      <c r="O50" s="566"/>
      <c r="P50" s="1257"/>
      <c r="Q50" s="1257"/>
    </row>
    <row r="51" spans="1:17" ht="16.5" customHeight="1">
      <c r="A51" s="562"/>
      <c r="B51" s="363"/>
      <c r="C51" s="363"/>
      <c r="D51" s="363"/>
      <c r="E51" s="363"/>
      <c r="F51" s="363"/>
      <c r="G51" s="363"/>
      <c r="H51" s="363"/>
      <c r="I51" s="363"/>
      <c r="J51" s="363"/>
      <c r="K51" s="363"/>
      <c r="L51" s="363"/>
      <c r="M51" s="363"/>
      <c r="N51" s="363"/>
      <c r="O51" s="363"/>
      <c r="P51" s="303" t="str">
        <f>'Cover Page'!$K$39</f>
        <v>Rev 08/03/12</v>
      </c>
      <c r="Q51" s="362"/>
    </row>
    <row r="52" spans="1:17" ht="15" customHeight="1">
      <c r="A52" s="426"/>
      <c r="B52" s="426"/>
      <c r="C52" s="426"/>
      <c r="D52" s="426"/>
      <c r="E52" s="426"/>
      <c r="F52" s="426"/>
      <c r="G52" s="426"/>
      <c r="H52" s="426"/>
      <c r="I52" s="426"/>
      <c r="J52" s="426"/>
      <c r="K52" s="426"/>
      <c r="L52" s="426"/>
      <c r="M52" s="426"/>
      <c r="N52" s="426"/>
      <c r="O52" s="426"/>
      <c r="P52" s="303" t="s">
        <v>376</v>
      </c>
      <c r="Q52" s="203"/>
    </row>
    <row r="53" spans="1:17" ht="38.25" customHeight="1">
      <c r="A53" s="1273" t="s">
        <v>412</v>
      </c>
      <c r="B53" s="1273"/>
      <c r="C53" s="1273"/>
      <c r="D53" s="1273"/>
      <c r="E53" s="1273"/>
      <c r="F53" s="1273"/>
      <c r="G53" s="1273"/>
      <c r="H53" s="1273"/>
      <c r="I53" s="1273"/>
      <c r="J53" s="1273"/>
      <c r="K53" s="1273"/>
      <c r="L53" s="1273"/>
      <c r="M53" s="1273"/>
      <c r="N53" s="1273"/>
      <c r="O53" s="1273"/>
      <c r="P53" s="1273"/>
      <c r="Q53" s="1273"/>
    </row>
    <row r="54" spans="1:17" ht="30" customHeight="1">
      <c r="A54" s="1275" t="s">
        <v>103</v>
      </c>
      <c r="B54" s="1276"/>
      <c r="C54" s="1276"/>
      <c r="D54" s="1276"/>
      <c r="E54" s="1276"/>
      <c r="F54" s="1276"/>
      <c r="G54" s="1276"/>
      <c r="H54" s="1276"/>
      <c r="I54" s="1276"/>
      <c r="J54" s="1276"/>
      <c r="K54" s="1276"/>
      <c r="L54" s="1276"/>
      <c r="M54" s="1276"/>
      <c r="N54" s="1276"/>
      <c r="O54" s="1276"/>
      <c r="P54" s="1276"/>
      <c r="Q54" s="1277"/>
    </row>
    <row r="55" spans="1:17" ht="38.25" customHeight="1">
      <c r="A55" s="1278" t="s">
        <v>510</v>
      </c>
      <c r="B55" s="1279"/>
      <c r="C55" s="1279"/>
      <c r="D55" s="1279"/>
      <c r="E55" s="1279"/>
      <c r="F55" s="1279"/>
      <c r="G55" s="1279"/>
      <c r="H55" s="1279"/>
      <c r="I55" s="1279"/>
      <c r="J55" s="1279"/>
      <c r="K55" s="1279"/>
      <c r="L55" s="1279"/>
      <c r="M55" s="1279"/>
      <c r="N55" s="1279"/>
      <c r="O55" s="1279"/>
      <c r="P55" s="1279"/>
      <c r="Q55" s="1280"/>
    </row>
    <row r="56" spans="1:23" s="361" customFormat="1" ht="28.5" customHeight="1">
      <c r="A56" s="1281" t="s">
        <v>394</v>
      </c>
      <c r="B56" s="1203"/>
      <c r="C56" s="1203"/>
      <c r="D56" s="1203"/>
      <c r="E56" s="1203"/>
      <c r="F56" s="1203"/>
      <c r="G56" s="1203"/>
      <c r="H56" s="1203"/>
      <c r="I56" s="1203"/>
      <c r="J56" s="1203"/>
      <c r="K56" s="1203"/>
      <c r="L56" s="1203"/>
      <c r="M56" s="1203"/>
      <c r="N56" s="1203"/>
      <c r="O56" s="1203"/>
      <c r="P56" s="1203"/>
      <c r="Q56" s="1282"/>
      <c r="V56"/>
      <c r="W56"/>
    </row>
    <row r="57" spans="1:17" ht="44.25" customHeight="1">
      <c r="A57" s="1283" t="s">
        <v>397</v>
      </c>
      <c r="B57" s="1259"/>
      <c r="C57" s="1284"/>
      <c r="D57" s="1258" t="s">
        <v>395</v>
      </c>
      <c r="E57" s="1259"/>
      <c r="F57" s="1259"/>
      <c r="G57" s="1259"/>
      <c r="H57" s="1259"/>
      <c r="I57" s="1259"/>
      <c r="J57" s="1284"/>
      <c r="K57" s="1258" t="s">
        <v>396</v>
      </c>
      <c r="L57" s="1259"/>
      <c r="M57" s="1259"/>
      <c r="N57" s="1284"/>
      <c r="O57" s="1258" t="s">
        <v>414</v>
      </c>
      <c r="P57" s="1259"/>
      <c r="Q57" s="1260"/>
    </row>
    <row r="58" spans="1:17" ht="51.75" customHeight="1">
      <c r="A58" s="1261" t="s">
        <v>512</v>
      </c>
      <c r="B58" s="1261"/>
      <c r="C58" s="1261"/>
      <c r="D58" s="1274">
        <v>9.9</v>
      </c>
      <c r="E58" s="1274"/>
      <c r="F58" s="1274"/>
      <c r="G58" s="1274"/>
      <c r="H58" s="1274"/>
      <c r="I58" s="1274"/>
      <c r="J58" s="1274"/>
      <c r="K58" s="1262">
        <v>11.5</v>
      </c>
      <c r="L58" s="1263"/>
      <c r="M58" s="1263"/>
      <c r="N58" s="1264"/>
      <c r="O58" s="1265">
        <v>15</v>
      </c>
      <c r="P58" s="1265"/>
      <c r="Q58" s="1265"/>
    </row>
    <row r="59" spans="1:18" ht="51.75" customHeight="1">
      <c r="A59" s="1261" t="s">
        <v>400</v>
      </c>
      <c r="B59" s="1261"/>
      <c r="C59" s="1261"/>
      <c r="D59" s="1274">
        <v>9.2</v>
      </c>
      <c r="E59" s="1274"/>
      <c r="F59" s="1274"/>
      <c r="G59" s="1274"/>
      <c r="H59" s="1274"/>
      <c r="I59" s="1274"/>
      <c r="J59" s="1274"/>
      <c r="K59" s="1262">
        <v>10.9</v>
      </c>
      <c r="L59" s="1263"/>
      <c r="M59" s="1263"/>
      <c r="N59" s="1264"/>
      <c r="O59" s="1265">
        <v>20</v>
      </c>
      <c r="P59" s="1265"/>
      <c r="Q59" s="1265"/>
      <c r="R59" s="160"/>
    </row>
    <row r="60" spans="1:17" ht="51.75" customHeight="1">
      <c r="A60" s="1261" t="s">
        <v>401</v>
      </c>
      <c r="B60" s="1261"/>
      <c r="C60" s="1261"/>
      <c r="D60" s="1262">
        <v>8.3</v>
      </c>
      <c r="E60" s="1263"/>
      <c r="F60" s="1263"/>
      <c r="G60" s="1263"/>
      <c r="H60" s="1263"/>
      <c r="I60" s="1263"/>
      <c r="J60" s="1264"/>
      <c r="K60" s="1262">
        <v>10</v>
      </c>
      <c r="L60" s="1263"/>
      <c r="M60" s="1263"/>
      <c r="N60" s="1264"/>
      <c r="O60" s="1265">
        <v>30</v>
      </c>
      <c r="P60" s="1265"/>
      <c r="Q60" s="1265"/>
    </row>
    <row r="61" spans="1:17" ht="51.75" customHeight="1">
      <c r="A61" s="1261" t="s">
        <v>513</v>
      </c>
      <c r="B61" s="1261"/>
      <c r="C61" s="1261"/>
      <c r="D61" s="1262">
        <v>8</v>
      </c>
      <c r="E61" s="1263"/>
      <c r="F61" s="1263"/>
      <c r="G61" s="1263"/>
      <c r="H61" s="1263"/>
      <c r="I61" s="1263"/>
      <c r="J61" s="1264"/>
      <c r="K61" s="1262">
        <v>9.6</v>
      </c>
      <c r="L61" s="1263"/>
      <c r="M61" s="1263"/>
      <c r="N61" s="1264"/>
      <c r="O61" s="1265">
        <v>40</v>
      </c>
      <c r="P61" s="1265"/>
      <c r="Q61" s="1265"/>
    </row>
    <row r="62" spans="1:17" ht="29.25" customHeight="1">
      <c r="A62" s="1281" t="s">
        <v>398</v>
      </c>
      <c r="B62" s="1203"/>
      <c r="C62" s="1203"/>
      <c r="D62" s="1288"/>
      <c r="E62" s="1288"/>
      <c r="F62" s="1288"/>
      <c r="G62" s="1288"/>
      <c r="H62" s="1203"/>
      <c r="I62" s="1203"/>
      <c r="J62" s="1203"/>
      <c r="K62" s="1203"/>
      <c r="L62" s="1203"/>
      <c r="M62" s="1203"/>
      <c r="N62" s="1203"/>
      <c r="O62" s="1203"/>
      <c r="P62" s="1203"/>
      <c r="Q62" s="1282"/>
    </row>
    <row r="63" spans="1:17" ht="60.75" customHeight="1">
      <c r="A63" s="1283" t="s">
        <v>397</v>
      </c>
      <c r="B63" s="1259"/>
      <c r="C63" s="1259"/>
      <c r="D63" s="1289" t="s">
        <v>395</v>
      </c>
      <c r="E63" s="1290"/>
      <c r="F63" s="1290"/>
      <c r="G63" s="1283"/>
      <c r="H63" s="1258" t="s">
        <v>399</v>
      </c>
      <c r="I63" s="1259"/>
      <c r="J63" s="1284"/>
      <c r="K63" s="1291" t="s">
        <v>405</v>
      </c>
      <c r="L63" s="1292"/>
      <c r="M63" s="1293" t="s">
        <v>406</v>
      </c>
      <c r="N63" s="1294"/>
      <c r="O63" s="1258" t="s">
        <v>414</v>
      </c>
      <c r="P63" s="1259"/>
      <c r="Q63" s="1260"/>
    </row>
    <row r="64" spans="1:17" ht="51.75" customHeight="1">
      <c r="A64" s="1285" t="s">
        <v>512</v>
      </c>
      <c r="B64" s="1286"/>
      <c r="C64" s="1287"/>
      <c r="D64" s="1262">
        <v>9.7</v>
      </c>
      <c r="E64" s="1263"/>
      <c r="F64" s="1263"/>
      <c r="G64" s="1263"/>
      <c r="H64" s="1274">
        <v>2.8</v>
      </c>
      <c r="I64" s="1274"/>
      <c r="J64" s="1274"/>
      <c r="K64" s="1274">
        <v>11.5</v>
      </c>
      <c r="L64" s="1274"/>
      <c r="M64" s="1264">
        <v>3.2</v>
      </c>
      <c r="N64" s="1274"/>
      <c r="O64" s="1265">
        <v>30</v>
      </c>
      <c r="P64" s="1265"/>
      <c r="Q64" s="1265"/>
    </row>
    <row r="65" spans="1:17" ht="51.75" customHeight="1">
      <c r="A65" s="1285" t="s">
        <v>400</v>
      </c>
      <c r="B65" s="1286"/>
      <c r="C65" s="1287"/>
      <c r="D65" s="1262">
        <v>9.1</v>
      </c>
      <c r="E65" s="1263"/>
      <c r="F65" s="1263"/>
      <c r="G65" s="1263"/>
      <c r="H65" s="1274">
        <v>2.8</v>
      </c>
      <c r="I65" s="1274"/>
      <c r="J65" s="1274"/>
      <c r="K65" s="1274">
        <v>10.9</v>
      </c>
      <c r="L65" s="1274"/>
      <c r="M65" s="1264">
        <v>3.1</v>
      </c>
      <c r="N65" s="1274"/>
      <c r="O65" s="1265">
        <v>40</v>
      </c>
      <c r="P65" s="1265"/>
      <c r="Q65" s="1265"/>
    </row>
    <row r="66" spans="1:17" ht="51.75" customHeight="1">
      <c r="A66" s="1285" t="s">
        <v>401</v>
      </c>
      <c r="B66" s="1286"/>
      <c r="C66" s="1287"/>
      <c r="D66" s="1262">
        <v>8.2</v>
      </c>
      <c r="E66" s="1263"/>
      <c r="F66" s="1263"/>
      <c r="G66" s="1263"/>
      <c r="H66" s="1274">
        <v>2.7</v>
      </c>
      <c r="I66" s="1274"/>
      <c r="J66" s="1274"/>
      <c r="K66" s="1274">
        <v>10</v>
      </c>
      <c r="L66" s="1274"/>
      <c r="M66" s="1264">
        <v>3</v>
      </c>
      <c r="N66" s="1274"/>
      <c r="O66" s="1265">
        <v>60</v>
      </c>
      <c r="P66" s="1265"/>
      <c r="Q66" s="1265"/>
    </row>
    <row r="67" spans="1:17" ht="51.75" customHeight="1">
      <c r="A67" s="1285" t="s">
        <v>409</v>
      </c>
      <c r="B67" s="1286"/>
      <c r="C67" s="1287"/>
      <c r="D67" s="1262">
        <v>8.4</v>
      </c>
      <c r="E67" s="1263"/>
      <c r="F67" s="1263"/>
      <c r="G67" s="1263"/>
      <c r="H67" s="1274">
        <v>2.6</v>
      </c>
      <c r="I67" s="1274"/>
      <c r="J67" s="1274"/>
      <c r="K67" s="1274">
        <v>9.6</v>
      </c>
      <c r="L67" s="1274"/>
      <c r="M67" s="1264">
        <v>2.9</v>
      </c>
      <c r="N67" s="1274"/>
      <c r="O67" s="1265">
        <v>80</v>
      </c>
      <c r="P67" s="1265"/>
      <c r="Q67" s="1265"/>
    </row>
    <row r="68" spans="1:17" ht="12" customHeight="1">
      <c r="A68" s="364"/>
      <c r="B68" s="365"/>
      <c r="C68" s="365"/>
      <c r="D68" s="365"/>
      <c r="E68" s="365"/>
      <c r="F68" s="365"/>
      <c r="G68" s="365"/>
      <c r="H68" s="485"/>
      <c r="I68" s="485"/>
      <c r="J68" s="485"/>
      <c r="K68" s="486"/>
      <c r="L68" s="486"/>
      <c r="M68" s="366"/>
      <c r="N68" s="367"/>
      <c r="O68" s="368"/>
      <c r="P68" s="369"/>
      <c r="Q68" s="370"/>
    </row>
    <row r="69" spans="1:17" ht="7.5" customHeight="1">
      <c r="A69" s="1297" t="s">
        <v>402</v>
      </c>
      <c r="B69" s="1299" t="s">
        <v>391</v>
      </c>
      <c r="C69" s="1252"/>
      <c r="D69" s="1299" t="s">
        <v>403</v>
      </c>
      <c r="E69" s="1252"/>
      <c r="F69" s="1252"/>
      <c r="G69" s="1301"/>
      <c r="H69" s="1299" t="s">
        <v>623</v>
      </c>
      <c r="I69" s="1252"/>
      <c r="J69" s="1299" t="s">
        <v>392</v>
      </c>
      <c r="K69" s="1301"/>
      <c r="L69" s="1299" t="s">
        <v>404</v>
      </c>
      <c r="M69" s="1301"/>
      <c r="N69" s="1305" t="s">
        <v>622</v>
      </c>
      <c r="O69" s="1252" t="s">
        <v>393</v>
      </c>
      <c r="P69" s="1295" t="s">
        <v>139</v>
      </c>
      <c r="Q69" s="1296"/>
    </row>
    <row r="70" spans="1:20" ht="47.25" customHeight="1">
      <c r="A70" s="1298"/>
      <c r="B70" s="1300"/>
      <c r="C70" s="1255"/>
      <c r="D70" s="1302"/>
      <c r="E70" s="1166"/>
      <c r="F70" s="1166"/>
      <c r="G70" s="1167"/>
      <c r="H70" s="1302"/>
      <c r="I70" s="1166"/>
      <c r="J70" s="1302"/>
      <c r="K70" s="1167"/>
      <c r="L70" s="1302"/>
      <c r="M70" s="1167"/>
      <c r="N70" s="1306"/>
      <c r="O70" s="1166"/>
      <c r="P70" s="1295"/>
      <c r="Q70" s="1296"/>
      <c r="T70" s="86" t="s">
        <v>76</v>
      </c>
    </row>
    <row r="71" spans="1:20" ht="27.75" customHeight="1">
      <c r="A71" s="633"/>
      <c r="B71" s="1309"/>
      <c r="C71" s="1310"/>
      <c r="D71" s="1311"/>
      <c r="E71" s="1311"/>
      <c r="F71" s="1311"/>
      <c r="G71" s="1311"/>
      <c r="H71" s="1312">
        <f>D71/12000</f>
        <v>0</v>
      </c>
      <c r="I71" s="1312"/>
      <c r="J71" s="1303"/>
      <c r="K71" s="1303"/>
      <c r="L71" s="1304"/>
      <c r="M71" s="1304"/>
      <c r="N71" s="632">
        <f>L71/12000</f>
        <v>0</v>
      </c>
      <c r="O71" s="624"/>
      <c r="P71" s="1307"/>
      <c r="Q71" s="1308"/>
      <c r="T71" s="86" t="s">
        <v>77</v>
      </c>
    </row>
    <row r="72" spans="1:17" ht="27.75" customHeight="1">
      <c r="A72" s="508"/>
      <c r="B72" s="1309"/>
      <c r="C72" s="1310"/>
      <c r="D72" s="1311"/>
      <c r="E72" s="1311"/>
      <c r="F72" s="1311"/>
      <c r="G72" s="1311"/>
      <c r="H72" s="1312">
        <f>D72/12000</f>
        <v>0</v>
      </c>
      <c r="I72" s="1312"/>
      <c r="J72" s="1303"/>
      <c r="K72" s="1303"/>
      <c r="L72" s="1304"/>
      <c r="M72" s="1304"/>
      <c r="N72" s="632">
        <f>L72/12000</f>
        <v>0</v>
      </c>
      <c r="O72" s="624"/>
      <c r="P72" s="1307"/>
      <c r="Q72" s="1308"/>
    </row>
    <row r="73" spans="1:17" ht="27.75" customHeight="1">
      <c r="A73" s="633"/>
      <c r="B73" s="1309"/>
      <c r="C73" s="1310"/>
      <c r="D73" s="1311"/>
      <c r="E73" s="1311"/>
      <c r="F73" s="1311"/>
      <c r="G73" s="1311"/>
      <c r="H73" s="1312">
        <f>D73/12000</f>
        <v>0</v>
      </c>
      <c r="I73" s="1312"/>
      <c r="J73" s="1303"/>
      <c r="K73" s="1303"/>
      <c r="L73" s="1304"/>
      <c r="M73" s="1304"/>
      <c r="N73" s="632">
        <f>L73/12000</f>
        <v>0</v>
      </c>
      <c r="O73" s="624"/>
      <c r="P73" s="1307"/>
      <c r="Q73" s="1308"/>
    </row>
    <row r="74" spans="1:27" s="330" customFormat="1" ht="27.75" customHeight="1">
      <c r="A74" s="633"/>
      <c r="B74" s="1309"/>
      <c r="C74" s="1310"/>
      <c r="D74" s="1311"/>
      <c r="E74" s="1311"/>
      <c r="F74" s="1311"/>
      <c r="G74" s="1311"/>
      <c r="H74" s="1312">
        <f>D74/12000</f>
        <v>0</v>
      </c>
      <c r="I74" s="1312"/>
      <c r="J74" s="1303"/>
      <c r="K74" s="1303"/>
      <c r="L74" s="1304"/>
      <c r="M74" s="1304"/>
      <c r="N74" s="632">
        <f>L74/12000</f>
        <v>0</v>
      </c>
      <c r="O74" s="624"/>
      <c r="P74" s="1307"/>
      <c r="Q74" s="1308"/>
      <c r="T74"/>
      <c r="U74"/>
      <c r="V74"/>
      <c r="W74"/>
      <c r="X74"/>
      <c r="Y74"/>
      <c r="Z74"/>
      <c r="AA74"/>
    </row>
    <row r="75" spans="1:27" s="330" customFormat="1" ht="12" customHeight="1" thickBot="1">
      <c r="A75" s="639"/>
      <c r="B75" s="616"/>
      <c r="C75" s="616"/>
      <c r="D75" s="616"/>
      <c r="E75" s="616"/>
      <c r="F75" s="616"/>
      <c r="G75" s="616"/>
      <c r="H75" s="617"/>
      <c r="I75" s="617"/>
      <c r="J75" s="617"/>
      <c r="K75" s="617"/>
      <c r="L75" s="631"/>
      <c r="M75" s="631"/>
      <c r="N75" s="631"/>
      <c r="O75" s="148"/>
      <c r="P75" s="637"/>
      <c r="Q75" s="638"/>
      <c r="T75"/>
      <c r="U75"/>
      <c r="V75"/>
      <c r="W75"/>
      <c r="X75"/>
      <c r="Y75"/>
      <c r="Z75"/>
      <c r="AA75"/>
    </row>
    <row r="76" spans="1:17" ht="24" customHeight="1" thickTop="1">
      <c r="A76" s="1313" t="s">
        <v>3</v>
      </c>
      <c r="B76" s="1314"/>
      <c r="C76" s="1314"/>
      <c r="D76" s="1314"/>
      <c r="E76" s="1314"/>
      <c r="F76" s="1314"/>
      <c r="G76" s="1314"/>
      <c r="H76" s="1314"/>
      <c r="I76" s="1314"/>
      <c r="J76" s="1314"/>
      <c r="K76" s="1314"/>
      <c r="L76" s="1314"/>
      <c r="M76" s="1314"/>
      <c r="N76" s="1314"/>
      <c r="O76" s="1315"/>
      <c r="P76" s="1316">
        <f>SUM(P49:Q50,P71:Q74)</f>
        <v>0</v>
      </c>
      <c r="Q76" s="1316"/>
    </row>
    <row r="77" spans="1:17" ht="12.75">
      <c r="A77" s="266"/>
      <c r="B77" s="266"/>
      <c r="C77" s="266"/>
      <c r="D77" s="266"/>
      <c r="E77" s="266"/>
      <c r="F77" s="266"/>
      <c r="G77" s="266"/>
      <c r="H77" s="266"/>
      <c r="I77" s="266"/>
      <c r="J77" s="266"/>
      <c r="K77" s="266"/>
      <c r="L77" s="266"/>
      <c r="M77" s="266"/>
      <c r="N77" s="266"/>
      <c r="O77" s="266"/>
      <c r="P77" s="303" t="str">
        <f>'Cover Page'!$K$39</f>
        <v>Rev 08/03/12</v>
      </c>
      <c r="Q77" s="203"/>
    </row>
    <row r="78" spans="1:17" ht="12.75">
      <c r="A78" s="329"/>
      <c r="B78" s="329"/>
      <c r="C78" s="329"/>
      <c r="D78" s="329"/>
      <c r="E78" s="329"/>
      <c r="F78" s="329"/>
      <c r="G78" s="329"/>
      <c r="H78" s="329"/>
      <c r="I78" s="329"/>
      <c r="J78" s="329"/>
      <c r="K78" s="329"/>
      <c r="L78" s="329"/>
      <c r="M78" s="329"/>
      <c r="N78" s="329"/>
      <c r="O78" s="329"/>
      <c r="P78" s="303" t="s">
        <v>378</v>
      </c>
      <c r="Q78" s="203"/>
    </row>
    <row r="79" spans="1:17" ht="12.75">
      <c r="A79" s="160"/>
      <c r="B79" s="160"/>
      <c r="C79" s="160"/>
      <c r="D79" s="160"/>
      <c r="E79" s="160"/>
      <c r="F79" s="160"/>
      <c r="G79" s="160"/>
      <c r="H79" s="160"/>
      <c r="I79" s="160"/>
      <c r="J79" s="160"/>
      <c r="K79" s="160"/>
      <c r="L79" s="160"/>
      <c r="M79" s="160"/>
      <c r="N79" s="160"/>
      <c r="O79" s="160"/>
      <c r="P79" s="160"/>
      <c r="Q79" s="160"/>
    </row>
    <row r="80" spans="1:17" ht="12.75">
      <c r="A80" s="160"/>
      <c r="B80" s="160"/>
      <c r="C80" s="160"/>
      <c r="D80" s="160"/>
      <c r="E80" s="160"/>
      <c r="F80" s="160"/>
      <c r="G80" s="160"/>
      <c r="H80" s="160"/>
      <c r="I80" s="160"/>
      <c r="J80" s="160"/>
      <c r="K80" s="160"/>
      <c r="L80" s="160"/>
      <c r="M80" s="160"/>
      <c r="N80" s="160"/>
      <c r="O80" s="160"/>
      <c r="P80" s="160"/>
      <c r="Q80" s="160"/>
    </row>
    <row r="81" spans="1:17" ht="12.75">
      <c r="A81" s="160"/>
      <c r="B81" s="160"/>
      <c r="C81" s="160"/>
      <c r="D81" s="160"/>
      <c r="E81" s="160"/>
      <c r="F81" s="160"/>
      <c r="G81" s="160"/>
      <c r="H81" s="160"/>
      <c r="I81" s="160"/>
      <c r="J81" s="160"/>
      <c r="K81" s="160"/>
      <c r="L81" s="160"/>
      <c r="M81" s="160"/>
      <c r="N81" s="160"/>
      <c r="O81" s="160"/>
      <c r="P81" s="160"/>
      <c r="Q81" s="160"/>
    </row>
    <row r="82" spans="1:17" ht="12.75">
      <c r="A82" s="160"/>
      <c r="B82" s="160"/>
      <c r="C82" s="160"/>
      <c r="D82" s="160"/>
      <c r="E82" s="160"/>
      <c r="F82" s="160"/>
      <c r="G82" s="160"/>
      <c r="H82" s="160"/>
      <c r="I82" s="160"/>
      <c r="J82" s="160"/>
      <c r="K82" s="160"/>
      <c r="L82" s="160"/>
      <c r="M82" s="160"/>
      <c r="N82" s="160"/>
      <c r="O82" s="160"/>
      <c r="P82" s="160"/>
      <c r="Q82" s="160"/>
    </row>
    <row r="83" spans="1:17" ht="12.75">
      <c r="A83" s="160"/>
      <c r="B83" s="160"/>
      <c r="C83" s="160"/>
      <c r="D83" s="160"/>
      <c r="E83" s="160"/>
      <c r="F83" s="160"/>
      <c r="G83" s="160"/>
      <c r="H83" s="160"/>
      <c r="I83" s="160"/>
      <c r="J83" s="160"/>
      <c r="K83" s="160"/>
      <c r="L83" s="160"/>
      <c r="M83" s="160"/>
      <c r="N83" s="160"/>
      <c r="O83" s="160"/>
      <c r="P83" s="160"/>
      <c r="Q83" s="160"/>
    </row>
    <row r="84" spans="1:17" ht="12.75">
      <c r="A84" s="160"/>
      <c r="B84" s="160"/>
      <c r="C84" s="160"/>
      <c r="D84" s="160"/>
      <c r="E84" s="160"/>
      <c r="F84" s="160"/>
      <c r="G84" s="160"/>
      <c r="H84" s="160"/>
      <c r="I84" s="160"/>
      <c r="J84" s="160"/>
      <c r="K84" s="160"/>
      <c r="L84" s="160"/>
      <c r="M84" s="160"/>
      <c r="N84" s="160"/>
      <c r="O84" s="160"/>
      <c r="P84" s="160"/>
      <c r="Q84" s="160"/>
    </row>
    <row r="85" spans="1:17" ht="12.75">
      <c r="A85" s="160"/>
      <c r="B85" s="160"/>
      <c r="C85" s="160"/>
      <c r="D85" s="160"/>
      <c r="E85" s="160"/>
      <c r="F85" s="160"/>
      <c r="G85" s="160"/>
      <c r="H85" s="160"/>
      <c r="I85" s="160"/>
      <c r="J85" s="160"/>
      <c r="K85" s="160"/>
      <c r="L85" s="160"/>
      <c r="M85" s="160"/>
      <c r="N85" s="160"/>
      <c r="O85" s="160"/>
      <c r="P85" s="160"/>
      <c r="Q85" s="160"/>
    </row>
    <row r="86" spans="1:17" ht="12.75">
      <c r="A86" s="160"/>
      <c r="B86" s="160"/>
      <c r="C86" s="160"/>
      <c r="D86" s="160"/>
      <c r="E86" s="160"/>
      <c r="F86" s="160"/>
      <c r="G86" s="160"/>
      <c r="H86" s="160"/>
      <c r="I86" s="160"/>
      <c r="J86" s="160"/>
      <c r="K86" s="160"/>
      <c r="L86" s="160"/>
      <c r="M86" s="160"/>
      <c r="N86" s="160"/>
      <c r="O86" s="160"/>
      <c r="P86" s="160"/>
      <c r="Q86" s="160"/>
    </row>
    <row r="87" spans="1:17" ht="12.75">
      <c r="A87" s="160"/>
      <c r="B87" s="160"/>
      <c r="C87" s="160"/>
      <c r="D87" s="160"/>
      <c r="E87" s="160"/>
      <c r="F87" s="160"/>
      <c r="G87" s="160"/>
      <c r="H87" s="160"/>
      <c r="I87" s="160"/>
      <c r="J87" s="160"/>
      <c r="K87" s="160"/>
      <c r="L87" s="160"/>
      <c r="M87" s="160"/>
      <c r="N87" s="160"/>
      <c r="O87" s="160"/>
      <c r="P87" s="160"/>
      <c r="Q87" s="160"/>
    </row>
    <row r="88" spans="1:17" ht="12.75">
      <c r="A88" s="160"/>
      <c r="B88" s="160"/>
      <c r="C88" s="160"/>
      <c r="D88" s="160"/>
      <c r="E88" s="160"/>
      <c r="F88" s="160"/>
      <c r="G88" s="160"/>
      <c r="H88" s="160"/>
      <c r="I88" s="160"/>
      <c r="J88" s="160"/>
      <c r="K88" s="160"/>
      <c r="L88" s="160"/>
      <c r="M88" s="160"/>
      <c r="N88" s="160"/>
      <c r="O88" s="160"/>
      <c r="P88" s="160"/>
      <c r="Q88" s="160"/>
    </row>
    <row r="89" spans="1:17" ht="12.75">
      <c r="A89" s="160"/>
      <c r="B89" s="160"/>
      <c r="C89" s="160"/>
      <c r="D89" s="160"/>
      <c r="E89" s="160"/>
      <c r="F89" s="160"/>
      <c r="G89" s="160"/>
      <c r="H89" s="160"/>
      <c r="I89" s="160"/>
      <c r="J89" s="160"/>
      <c r="K89" s="160"/>
      <c r="L89" s="160"/>
      <c r="M89" s="160"/>
      <c r="N89" s="160"/>
      <c r="O89" s="160"/>
      <c r="P89" s="160"/>
      <c r="Q89" s="160"/>
    </row>
    <row r="90" spans="1:17" ht="12.75">
      <c r="A90" s="160"/>
      <c r="B90" s="160"/>
      <c r="C90" s="160"/>
      <c r="D90" s="160"/>
      <c r="E90" s="160"/>
      <c r="F90" s="160"/>
      <c r="G90" s="160"/>
      <c r="H90" s="160"/>
      <c r="I90" s="160"/>
      <c r="J90" s="160"/>
      <c r="K90" s="160"/>
      <c r="L90" s="160"/>
      <c r="M90" s="160"/>
      <c r="N90" s="160"/>
      <c r="O90" s="160"/>
      <c r="P90" s="160"/>
      <c r="Q90" s="160"/>
    </row>
    <row r="91" spans="1:17" ht="12.75">
      <c r="A91" s="160"/>
      <c r="B91" s="160"/>
      <c r="C91" s="160"/>
      <c r="D91" s="160"/>
      <c r="E91" s="160"/>
      <c r="F91" s="160"/>
      <c r="G91" s="160"/>
      <c r="H91" s="160"/>
      <c r="I91" s="160"/>
      <c r="J91" s="160"/>
      <c r="K91" s="160"/>
      <c r="L91" s="160"/>
      <c r="M91" s="160"/>
      <c r="N91" s="160"/>
      <c r="O91" s="160"/>
      <c r="P91" s="160"/>
      <c r="Q91" s="160"/>
    </row>
    <row r="92" spans="1:17" ht="12.75">
      <c r="A92" s="160"/>
      <c r="B92" s="160"/>
      <c r="C92" s="160"/>
      <c r="D92" s="160"/>
      <c r="E92" s="160"/>
      <c r="F92" s="160"/>
      <c r="G92" s="160"/>
      <c r="H92" s="160"/>
      <c r="I92" s="160"/>
      <c r="J92" s="160"/>
      <c r="K92" s="160"/>
      <c r="L92" s="160"/>
      <c r="M92" s="160"/>
      <c r="N92" s="160"/>
      <c r="O92" s="160"/>
      <c r="P92" s="160"/>
      <c r="Q92" s="160"/>
    </row>
    <row r="93" spans="1:17" ht="12.75">
      <c r="A93" s="160"/>
      <c r="B93" s="160"/>
      <c r="C93" s="160"/>
      <c r="D93" s="160"/>
      <c r="E93" s="160"/>
      <c r="F93" s="160"/>
      <c r="G93" s="160"/>
      <c r="H93" s="160"/>
      <c r="I93" s="160"/>
      <c r="J93" s="160"/>
      <c r="K93" s="160"/>
      <c r="L93" s="160"/>
      <c r="M93" s="160"/>
      <c r="N93" s="160"/>
      <c r="O93" s="160"/>
      <c r="P93" s="160"/>
      <c r="Q93" s="160"/>
    </row>
    <row r="94" spans="1:17" ht="12.75">
      <c r="A94" s="160"/>
      <c r="B94" s="160"/>
      <c r="C94" s="160"/>
      <c r="D94" s="160"/>
      <c r="E94" s="160"/>
      <c r="F94" s="160"/>
      <c r="G94" s="160"/>
      <c r="H94" s="160"/>
      <c r="I94" s="160"/>
      <c r="J94" s="160"/>
      <c r="K94" s="160"/>
      <c r="L94" s="160"/>
      <c r="M94" s="160"/>
      <c r="N94" s="160"/>
      <c r="O94" s="160"/>
      <c r="P94" s="160"/>
      <c r="Q94" s="160"/>
    </row>
    <row r="95" spans="1:17" ht="12.75">
      <c r="A95" s="160"/>
      <c r="B95" s="160"/>
      <c r="C95" s="160"/>
      <c r="D95" s="160"/>
      <c r="E95" s="160"/>
      <c r="F95" s="160"/>
      <c r="G95" s="160"/>
      <c r="H95" s="160"/>
      <c r="I95" s="160"/>
      <c r="J95" s="160"/>
      <c r="K95" s="160"/>
      <c r="L95" s="160"/>
      <c r="M95" s="160"/>
      <c r="N95" s="160"/>
      <c r="O95" s="160"/>
      <c r="P95" s="160"/>
      <c r="Q95" s="160"/>
    </row>
    <row r="96" spans="1:17" ht="12.75">
      <c r="A96" s="160"/>
      <c r="B96" s="160"/>
      <c r="C96" s="160"/>
      <c r="D96" s="160"/>
      <c r="E96" s="160"/>
      <c r="F96" s="160"/>
      <c r="G96" s="160"/>
      <c r="H96" s="160"/>
      <c r="I96" s="160"/>
      <c r="J96" s="160"/>
      <c r="K96" s="160"/>
      <c r="L96" s="160"/>
      <c r="M96" s="160"/>
      <c r="N96" s="160"/>
      <c r="O96" s="160"/>
      <c r="P96" s="160"/>
      <c r="Q96" s="160"/>
    </row>
    <row r="97" spans="1:17" ht="12.75">
      <c r="A97" s="160"/>
      <c r="B97" s="160"/>
      <c r="C97" s="160"/>
      <c r="D97" s="160"/>
      <c r="E97" s="160"/>
      <c r="F97" s="160"/>
      <c r="G97" s="160"/>
      <c r="H97" s="160"/>
      <c r="I97" s="160"/>
      <c r="J97" s="160"/>
      <c r="K97" s="160"/>
      <c r="L97" s="160"/>
      <c r="M97" s="160"/>
      <c r="N97" s="160"/>
      <c r="O97" s="160"/>
      <c r="P97" s="160"/>
      <c r="Q97" s="160"/>
    </row>
    <row r="98" spans="1:17" ht="12.75">
      <c r="A98" s="160"/>
      <c r="B98" s="160"/>
      <c r="C98" s="160"/>
      <c r="D98" s="160"/>
      <c r="E98" s="160"/>
      <c r="F98" s="160"/>
      <c r="G98" s="160"/>
      <c r="H98" s="160"/>
      <c r="I98" s="160"/>
      <c r="J98" s="160"/>
      <c r="K98" s="160"/>
      <c r="L98" s="160"/>
      <c r="M98" s="160"/>
      <c r="N98" s="160"/>
      <c r="O98" s="160"/>
      <c r="P98" s="160"/>
      <c r="Q98" s="160"/>
    </row>
    <row r="99" spans="1:17" ht="12.75">
      <c r="A99" s="160"/>
      <c r="B99" s="160"/>
      <c r="C99" s="160"/>
      <c r="D99" s="160"/>
      <c r="E99" s="160"/>
      <c r="F99" s="160"/>
      <c r="G99" s="160"/>
      <c r="H99" s="160"/>
      <c r="I99" s="160"/>
      <c r="J99" s="160"/>
      <c r="K99" s="160"/>
      <c r="L99" s="160"/>
      <c r="M99" s="160"/>
      <c r="N99" s="160"/>
      <c r="O99" s="160"/>
      <c r="P99" s="160"/>
      <c r="Q99" s="160"/>
    </row>
    <row r="100" spans="1:17" ht="12.75">
      <c r="A100" s="160"/>
      <c r="B100" s="160"/>
      <c r="C100" s="160"/>
      <c r="D100" s="160"/>
      <c r="E100" s="160"/>
      <c r="F100" s="160"/>
      <c r="G100" s="160"/>
      <c r="H100" s="160"/>
      <c r="I100" s="160"/>
      <c r="J100" s="160"/>
      <c r="K100" s="160"/>
      <c r="L100" s="160"/>
      <c r="M100" s="160"/>
      <c r="N100" s="160"/>
      <c r="O100" s="160"/>
      <c r="P100" s="160"/>
      <c r="Q100" s="160"/>
    </row>
    <row r="101" spans="1:17" ht="12.75">
      <c r="A101" s="160"/>
      <c r="B101" s="160"/>
      <c r="C101" s="160"/>
      <c r="D101" s="160"/>
      <c r="E101" s="160"/>
      <c r="F101" s="160"/>
      <c r="G101" s="160"/>
      <c r="H101" s="160"/>
      <c r="I101" s="160"/>
      <c r="J101" s="160"/>
      <c r="K101" s="160"/>
      <c r="L101" s="160"/>
      <c r="M101" s="160"/>
      <c r="N101" s="160"/>
      <c r="O101" s="160"/>
      <c r="P101" s="160"/>
      <c r="Q101" s="160"/>
    </row>
    <row r="102" spans="1:17" ht="12.75">
      <c r="A102" s="160"/>
      <c r="B102" s="160"/>
      <c r="C102" s="160"/>
      <c r="D102" s="160"/>
      <c r="E102" s="160"/>
      <c r="F102" s="160"/>
      <c r="G102" s="160"/>
      <c r="H102" s="160"/>
      <c r="I102" s="160"/>
      <c r="J102" s="160"/>
      <c r="K102" s="160"/>
      <c r="L102" s="160"/>
      <c r="M102" s="160"/>
      <c r="N102" s="160"/>
      <c r="O102" s="160"/>
      <c r="P102" s="160"/>
      <c r="Q102" s="160"/>
    </row>
    <row r="103" spans="1:17" ht="12.75">
      <c r="A103" s="160"/>
      <c r="B103" s="160"/>
      <c r="C103" s="160"/>
      <c r="D103" s="160"/>
      <c r="E103" s="160"/>
      <c r="F103" s="160"/>
      <c r="G103" s="160"/>
      <c r="H103" s="160"/>
      <c r="I103" s="160"/>
      <c r="J103" s="160"/>
      <c r="K103" s="160"/>
      <c r="L103" s="160"/>
      <c r="M103" s="160"/>
      <c r="N103" s="160"/>
      <c r="O103" s="160"/>
      <c r="P103" s="160"/>
      <c r="Q103" s="160"/>
    </row>
    <row r="104" spans="1:17" ht="12.75">
      <c r="A104" s="160"/>
      <c r="B104" s="160"/>
      <c r="C104" s="160"/>
      <c r="D104" s="160"/>
      <c r="E104" s="160"/>
      <c r="F104" s="160"/>
      <c r="G104" s="160"/>
      <c r="H104" s="160"/>
      <c r="I104" s="160"/>
      <c r="J104" s="160"/>
      <c r="K104" s="160"/>
      <c r="L104" s="160"/>
      <c r="M104" s="160"/>
      <c r="N104" s="160"/>
      <c r="O104" s="160"/>
      <c r="P104" s="160"/>
      <c r="Q104" s="160"/>
    </row>
    <row r="105" spans="1:17" ht="12.75">
      <c r="A105" s="160"/>
      <c r="B105" s="160"/>
      <c r="C105" s="160"/>
      <c r="D105" s="160"/>
      <c r="E105" s="160"/>
      <c r="F105" s="160"/>
      <c r="G105" s="160"/>
      <c r="H105" s="160"/>
      <c r="I105" s="160"/>
      <c r="J105" s="160"/>
      <c r="K105" s="160"/>
      <c r="L105" s="160"/>
      <c r="M105" s="160"/>
      <c r="N105" s="160"/>
      <c r="O105" s="160"/>
      <c r="P105" s="160"/>
      <c r="Q105" s="160"/>
    </row>
    <row r="106" spans="1:17" ht="12.75">
      <c r="A106" s="160"/>
      <c r="B106" s="160"/>
      <c r="C106" s="160"/>
      <c r="D106" s="160"/>
      <c r="E106" s="160"/>
      <c r="F106" s="160"/>
      <c r="G106" s="160"/>
      <c r="H106" s="160"/>
      <c r="I106" s="160"/>
      <c r="J106" s="160"/>
      <c r="K106" s="160"/>
      <c r="L106" s="160"/>
      <c r="M106" s="160"/>
      <c r="N106" s="160"/>
      <c r="O106" s="160"/>
      <c r="P106" s="160"/>
      <c r="Q106" s="160"/>
    </row>
    <row r="107" spans="1:17" ht="12.75">
      <c r="A107" s="160"/>
      <c r="B107" s="160"/>
      <c r="C107" s="160"/>
      <c r="D107" s="160"/>
      <c r="E107" s="160"/>
      <c r="F107" s="160"/>
      <c r="G107" s="160"/>
      <c r="H107" s="160"/>
      <c r="I107" s="160"/>
      <c r="J107" s="160"/>
      <c r="K107" s="160"/>
      <c r="L107" s="160"/>
      <c r="M107" s="160"/>
      <c r="N107" s="160"/>
      <c r="O107" s="160"/>
      <c r="P107" s="160"/>
      <c r="Q107" s="160"/>
    </row>
    <row r="108" spans="1:17" ht="12.75">
      <c r="A108" s="160"/>
      <c r="B108" s="160"/>
      <c r="C108" s="160"/>
      <c r="D108" s="160"/>
      <c r="E108" s="160"/>
      <c r="F108" s="160"/>
      <c r="G108" s="160"/>
      <c r="H108" s="160"/>
      <c r="I108" s="160"/>
      <c r="J108" s="160"/>
      <c r="K108" s="160"/>
      <c r="L108" s="160"/>
      <c r="M108" s="160"/>
      <c r="N108" s="160"/>
      <c r="O108" s="160"/>
      <c r="P108" s="160"/>
      <c r="Q108" s="160"/>
    </row>
    <row r="109" spans="1:17" ht="12.75">
      <c r="A109" s="160"/>
      <c r="B109" s="160"/>
      <c r="C109" s="160"/>
      <c r="D109" s="160"/>
      <c r="E109" s="160"/>
      <c r="F109" s="160"/>
      <c r="G109" s="160"/>
      <c r="H109" s="160"/>
      <c r="I109" s="160"/>
      <c r="J109" s="160"/>
      <c r="K109" s="160"/>
      <c r="L109" s="160"/>
      <c r="M109" s="160"/>
      <c r="N109" s="160"/>
      <c r="O109" s="160"/>
      <c r="P109" s="160"/>
      <c r="Q109" s="160"/>
    </row>
  </sheetData>
  <sheetProtection password="C71C" sheet="1" objects="1" scenarios="1" selectLockedCells="1"/>
  <mergeCells count="188">
    <mergeCell ref="P71:Q71"/>
    <mergeCell ref="B73:C73"/>
    <mergeCell ref="L72:M72"/>
    <mergeCell ref="P72:Q72"/>
    <mergeCell ref="B72:C72"/>
    <mergeCell ref="D72:G72"/>
    <mergeCell ref="H72:I72"/>
    <mergeCell ref="J72:K72"/>
    <mergeCell ref="A76:O76"/>
    <mergeCell ref="P76:Q76"/>
    <mergeCell ref="B74:C74"/>
    <mergeCell ref="D74:G74"/>
    <mergeCell ref="H74:I74"/>
    <mergeCell ref="J74:K74"/>
    <mergeCell ref="L74:M74"/>
    <mergeCell ref="P74:Q74"/>
    <mergeCell ref="D73:G73"/>
    <mergeCell ref="H73:I73"/>
    <mergeCell ref="J73:K73"/>
    <mergeCell ref="L73:M73"/>
    <mergeCell ref="P73:Q73"/>
    <mergeCell ref="B71:C71"/>
    <mergeCell ref="D71:G71"/>
    <mergeCell ref="H71:I71"/>
    <mergeCell ref="J71:K71"/>
    <mergeCell ref="L71:M71"/>
    <mergeCell ref="D67:G67"/>
    <mergeCell ref="H67:J67"/>
    <mergeCell ref="K67:L67"/>
    <mergeCell ref="M67:N67"/>
    <mergeCell ref="A67:C67"/>
    <mergeCell ref="N69:N70"/>
    <mergeCell ref="O69:O70"/>
    <mergeCell ref="P69:Q70"/>
    <mergeCell ref="O67:Q67"/>
    <mergeCell ref="A65:C65"/>
    <mergeCell ref="D65:G65"/>
    <mergeCell ref="H65:J65"/>
    <mergeCell ref="K65:L65"/>
    <mergeCell ref="M65:N65"/>
    <mergeCell ref="O65:Q65"/>
    <mergeCell ref="A69:A70"/>
    <mergeCell ref="B69:C70"/>
    <mergeCell ref="D69:G70"/>
    <mergeCell ref="H69:I70"/>
    <mergeCell ref="J69:K70"/>
    <mergeCell ref="L69:M70"/>
    <mergeCell ref="A66:C66"/>
    <mergeCell ref="D66:G66"/>
    <mergeCell ref="H66:J66"/>
    <mergeCell ref="K66:L66"/>
    <mergeCell ref="M66:N66"/>
    <mergeCell ref="O66:Q66"/>
    <mergeCell ref="A64:C64"/>
    <mergeCell ref="D64:G64"/>
    <mergeCell ref="H64:J64"/>
    <mergeCell ref="K64:L64"/>
    <mergeCell ref="M64:N64"/>
    <mergeCell ref="O64:Q64"/>
    <mergeCell ref="A62:Q62"/>
    <mergeCell ref="A63:C63"/>
    <mergeCell ref="D63:G63"/>
    <mergeCell ref="H63:J63"/>
    <mergeCell ref="K63:L63"/>
    <mergeCell ref="M63:N63"/>
    <mergeCell ref="O63:Q63"/>
    <mergeCell ref="D59:J59"/>
    <mergeCell ref="K59:N59"/>
    <mergeCell ref="O59:Q59"/>
    <mergeCell ref="A58:C58"/>
    <mergeCell ref="A54:Q54"/>
    <mergeCell ref="A55:Q55"/>
    <mergeCell ref="A56:Q56"/>
    <mergeCell ref="A57:C57"/>
    <mergeCell ref="D57:J57"/>
    <mergeCell ref="K57:N57"/>
    <mergeCell ref="O57:Q57"/>
    <mergeCell ref="A61:C61"/>
    <mergeCell ref="D61:J61"/>
    <mergeCell ref="K61:N61"/>
    <mergeCell ref="O61:Q61"/>
    <mergeCell ref="I47:K48"/>
    <mergeCell ref="L47:M48"/>
    <mergeCell ref="N47:N48"/>
    <mergeCell ref="O47:O48"/>
    <mergeCell ref="P47:Q48"/>
    <mergeCell ref="A50:C50"/>
    <mergeCell ref="D50:H50"/>
    <mergeCell ref="I50:K50"/>
    <mergeCell ref="L50:M50"/>
    <mergeCell ref="P50:Q50"/>
    <mergeCell ref="A53:Q53"/>
    <mergeCell ref="A60:C60"/>
    <mergeCell ref="D60:J60"/>
    <mergeCell ref="K60:N60"/>
    <mergeCell ref="O60:Q60"/>
    <mergeCell ref="D58:J58"/>
    <mergeCell ref="K58:N58"/>
    <mergeCell ref="O58:Q58"/>
    <mergeCell ref="A59:C59"/>
    <mergeCell ref="P40:Q45"/>
    <mergeCell ref="H41:L41"/>
    <mergeCell ref="M41:O41"/>
    <mergeCell ref="A49:C49"/>
    <mergeCell ref="D49:H49"/>
    <mergeCell ref="I49:K49"/>
    <mergeCell ref="L49:M49"/>
    <mergeCell ref="A46:P46"/>
    <mergeCell ref="A47:C48"/>
    <mergeCell ref="D47:H48"/>
    <mergeCell ref="P49:Q49"/>
    <mergeCell ref="H42:L42"/>
    <mergeCell ref="M42:O42"/>
    <mergeCell ref="H43:L43"/>
    <mergeCell ref="M43:O43"/>
    <mergeCell ref="D44:G45"/>
    <mergeCell ref="H44:L44"/>
    <mergeCell ref="H32:L32"/>
    <mergeCell ref="M32:O32"/>
    <mergeCell ref="D38:G39"/>
    <mergeCell ref="H38:L38"/>
    <mergeCell ref="M38:O38"/>
    <mergeCell ref="H39:L39"/>
    <mergeCell ref="M39:O39"/>
    <mergeCell ref="M36:O36"/>
    <mergeCell ref="A40:C45"/>
    <mergeCell ref="D40:G41"/>
    <mergeCell ref="H40:L40"/>
    <mergeCell ref="M40:O40"/>
    <mergeCell ref="M44:O44"/>
    <mergeCell ref="H45:L45"/>
    <mergeCell ref="D42:G43"/>
    <mergeCell ref="M45:O45"/>
    <mergeCell ref="A28:C31"/>
    <mergeCell ref="D28:G29"/>
    <mergeCell ref="H28:L28"/>
    <mergeCell ref="M28:O29"/>
    <mergeCell ref="P28:Q31"/>
    <mergeCell ref="H29:L29"/>
    <mergeCell ref="D30:G31"/>
    <mergeCell ref="H37:L37"/>
    <mergeCell ref="M37:O37"/>
    <mergeCell ref="H30:L30"/>
    <mergeCell ref="M30:O31"/>
    <mergeCell ref="H31:L31"/>
    <mergeCell ref="P32:Q39"/>
    <mergeCell ref="H33:L33"/>
    <mergeCell ref="M33:O33"/>
    <mergeCell ref="D34:G35"/>
    <mergeCell ref="H34:L34"/>
    <mergeCell ref="M34:O34"/>
    <mergeCell ref="H35:L35"/>
    <mergeCell ref="M35:O35"/>
    <mergeCell ref="D36:G37"/>
    <mergeCell ref="H36:L36"/>
    <mergeCell ref="A32:C39"/>
    <mergeCell ref="D32:G33"/>
    <mergeCell ref="A9:Q9"/>
    <mergeCell ref="A10:J21"/>
    <mergeCell ref="K10:M12"/>
    <mergeCell ref="N10:N12"/>
    <mergeCell ref="O10:O12"/>
    <mergeCell ref="K18:M18"/>
    <mergeCell ref="A1:Q1"/>
    <mergeCell ref="A2:Q2"/>
    <mergeCell ref="A4:Q5"/>
    <mergeCell ref="A7:Q7"/>
    <mergeCell ref="A8:J8"/>
    <mergeCell ref="K8:M8"/>
    <mergeCell ref="P8:Q8"/>
    <mergeCell ref="K20:M20"/>
    <mergeCell ref="K15:M17"/>
    <mergeCell ref="K13:M14"/>
    <mergeCell ref="P10:Q14"/>
    <mergeCell ref="P15:Q21"/>
    <mergeCell ref="K19:M19"/>
    <mergeCell ref="K21:M21"/>
    <mergeCell ref="D27:G27"/>
    <mergeCell ref="H27:L27"/>
    <mergeCell ref="M27:O27"/>
    <mergeCell ref="P27:Q27"/>
    <mergeCell ref="A25:Q25"/>
    <mergeCell ref="A26:Q26"/>
    <mergeCell ref="A22:Q22"/>
    <mergeCell ref="A23:J23"/>
    <mergeCell ref="K23:M23"/>
    <mergeCell ref="P23:Q23"/>
    <mergeCell ref="A27:C27"/>
  </mergeCells>
  <dataValidations count="1">
    <dataValidation type="list" allowBlank="1" showInputMessage="1" showErrorMessage="1" sqref="N49:O50">
      <formula1>$T$48:$T$49</formula1>
    </dataValidation>
  </dataValidations>
  <printOptions horizontalCentered="1"/>
  <pageMargins left="0.2" right="0.2" top="0.5" bottom="0.5" header="0.25" footer="0.25"/>
  <pageSetup horizontalDpi="600" verticalDpi="600" orientation="portrait" scale="53" r:id="rId1"/>
  <rowBreaks count="1" manualBreakCount="1">
    <brk id="52" max="16" man="1"/>
  </rowBreaks>
</worksheet>
</file>

<file path=xl/worksheets/sheet9.xml><?xml version="1.0" encoding="utf-8"?>
<worksheet xmlns="http://schemas.openxmlformats.org/spreadsheetml/2006/main" xmlns:r="http://schemas.openxmlformats.org/officeDocument/2006/relationships">
  <sheetPr>
    <tabColor rgb="FFFFFF99"/>
  </sheetPr>
  <dimension ref="A1:X93"/>
  <sheetViews>
    <sheetView showZeros="0" zoomScale="75" zoomScaleNormal="75" zoomScaleSheetLayoutView="85" zoomScalePageLayoutView="0" workbookViewId="0" topLeftCell="A1">
      <selection activeCell="A19" sqref="A19:C19"/>
    </sheetView>
  </sheetViews>
  <sheetFormatPr defaultColWidth="9.140625" defaultRowHeight="12.75"/>
  <cols>
    <col min="1" max="1" width="16.7109375" style="0" customWidth="1"/>
    <col min="2" max="2" width="3.00390625" style="0" customWidth="1"/>
    <col min="3" max="3" width="12.8515625" style="0" customWidth="1"/>
    <col min="4" max="4" width="3.00390625" style="0" customWidth="1"/>
    <col min="5" max="5" width="1.8515625" style="0" customWidth="1"/>
    <col min="6" max="6" width="11.140625" style="0" customWidth="1"/>
    <col min="7" max="7" width="3.00390625" style="0" customWidth="1"/>
    <col min="8" max="8" width="7.57421875" style="0" customWidth="1"/>
    <col min="9" max="9" width="9.140625" style="0" customWidth="1"/>
    <col min="10" max="10" width="3.140625" style="0" customWidth="1"/>
    <col min="11" max="11" width="15.00390625" style="0" customWidth="1"/>
    <col min="12" max="12" width="13.28125" style="0" customWidth="1"/>
    <col min="13" max="13" width="10.57421875" style="0" customWidth="1"/>
    <col min="14" max="14" width="14.8515625" style="0" customWidth="1"/>
    <col min="15" max="15" width="17.421875" style="0" customWidth="1"/>
    <col min="16" max="16" width="7.57421875" style="0" customWidth="1"/>
    <col min="17" max="17" width="10.140625" style="0" customWidth="1"/>
    <col min="20" max="25" width="9.140625" style="0" hidden="1" customWidth="1"/>
  </cols>
  <sheetData>
    <row r="1" spans="1:17" ht="12.75" customHeight="1">
      <c r="A1" s="1196"/>
      <c r="B1" s="1196"/>
      <c r="C1" s="1196"/>
      <c r="D1" s="1196"/>
      <c r="E1" s="1196"/>
      <c r="F1" s="1196"/>
      <c r="G1" s="1196"/>
      <c r="H1" s="1196"/>
      <c r="I1" s="1196"/>
      <c r="J1" s="1196"/>
      <c r="K1" s="1196"/>
      <c r="L1" s="1196"/>
      <c r="M1" s="1196"/>
      <c r="N1" s="1196"/>
      <c r="O1" s="1196"/>
      <c r="P1" s="1196"/>
      <c r="Q1" s="1196"/>
    </row>
    <row r="2" spans="1:17" ht="24" customHeight="1">
      <c r="A2" s="1197" t="s">
        <v>627</v>
      </c>
      <c r="B2" s="1197"/>
      <c r="C2" s="1197"/>
      <c r="D2" s="1197"/>
      <c r="E2" s="1197"/>
      <c r="F2" s="1197"/>
      <c r="G2" s="1197"/>
      <c r="H2" s="1197"/>
      <c r="I2" s="1197"/>
      <c r="J2" s="1197"/>
      <c r="K2" s="1197"/>
      <c r="L2" s="1197"/>
      <c r="M2" s="1197"/>
      <c r="N2" s="1197"/>
      <c r="O2" s="1197"/>
      <c r="P2" s="1197"/>
      <c r="Q2" s="1197"/>
    </row>
    <row r="3" spans="1:17" ht="6" customHeight="1">
      <c r="A3" s="392"/>
      <c r="B3" s="392"/>
      <c r="C3" s="392"/>
      <c r="D3" s="392"/>
      <c r="E3" s="392"/>
      <c r="F3" s="392"/>
      <c r="G3" s="392"/>
      <c r="H3" s="392"/>
      <c r="I3" s="392"/>
      <c r="J3" s="427"/>
      <c r="K3" s="392"/>
      <c r="L3" s="392"/>
      <c r="M3" s="392"/>
      <c r="N3" s="392"/>
      <c r="O3" s="392"/>
      <c r="P3" s="392"/>
      <c r="Q3" s="392"/>
    </row>
    <row r="4" spans="1:17" ht="15.75" customHeight="1">
      <c r="A4" s="1198" t="s">
        <v>509</v>
      </c>
      <c r="B4" s="1198"/>
      <c r="C4" s="1198"/>
      <c r="D4" s="1198"/>
      <c r="E4" s="1198"/>
      <c r="F4" s="1198"/>
      <c r="G4" s="1198"/>
      <c r="H4" s="1198"/>
      <c r="I4" s="1198"/>
      <c r="J4" s="1198"/>
      <c r="K4" s="1198"/>
      <c r="L4" s="1198"/>
      <c r="M4" s="1198"/>
      <c r="N4" s="1198"/>
      <c r="O4" s="1198"/>
      <c r="P4" s="1198"/>
      <c r="Q4" s="1198"/>
    </row>
    <row r="5" spans="1:17" ht="16.5" customHeight="1">
      <c r="A5" s="1198"/>
      <c r="B5" s="1198"/>
      <c r="C5" s="1198"/>
      <c r="D5" s="1198"/>
      <c r="E5" s="1198"/>
      <c r="F5" s="1198"/>
      <c r="G5" s="1198"/>
      <c r="H5" s="1198"/>
      <c r="I5" s="1198"/>
      <c r="J5" s="1198"/>
      <c r="K5" s="1198"/>
      <c r="L5" s="1198"/>
      <c r="M5" s="1198"/>
      <c r="N5" s="1198"/>
      <c r="O5" s="1198"/>
      <c r="P5" s="1198"/>
      <c r="Q5" s="1198"/>
    </row>
    <row r="6" spans="1:17" ht="16.5" customHeight="1">
      <c r="A6" s="512" t="s">
        <v>626</v>
      </c>
      <c r="B6" s="512"/>
      <c r="C6" s="512"/>
      <c r="D6" s="512"/>
      <c r="E6" s="512"/>
      <c r="F6" s="512"/>
      <c r="G6" s="512"/>
      <c r="H6" s="512"/>
      <c r="I6" s="561"/>
      <c r="J6" s="561"/>
      <c r="K6" s="561"/>
      <c r="L6" s="561"/>
      <c r="M6" s="561"/>
      <c r="N6" s="561"/>
      <c r="O6" s="424"/>
      <c r="P6" s="424"/>
      <c r="Q6" s="424"/>
    </row>
    <row r="7" spans="1:17" ht="17.25" customHeight="1">
      <c r="A7" s="1198" t="s">
        <v>444</v>
      </c>
      <c r="B7" s="1198"/>
      <c r="C7" s="1198"/>
      <c r="D7" s="1198"/>
      <c r="E7" s="1198"/>
      <c r="F7" s="1198"/>
      <c r="G7" s="1198"/>
      <c r="H7" s="1198"/>
      <c r="I7" s="1198"/>
      <c r="J7" s="1198"/>
      <c r="K7" s="1198"/>
      <c r="L7" s="1198"/>
      <c r="M7" s="1198"/>
      <c r="N7" s="1198"/>
      <c r="O7" s="1198"/>
      <c r="P7" s="1198"/>
      <c r="Q7" s="1198"/>
    </row>
    <row r="8" spans="1:17" s="330" customFormat="1" ht="12" customHeight="1">
      <c r="A8" s="641"/>
      <c r="B8" s="616"/>
      <c r="C8" s="616"/>
      <c r="D8" s="616"/>
      <c r="E8" s="616"/>
      <c r="F8" s="616"/>
      <c r="G8" s="616"/>
      <c r="H8" s="617"/>
      <c r="I8" s="617"/>
      <c r="J8" s="617"/>
      <c r="K8" s="617"/>
      <c r="L8" s="612"/>
      <c r="M8" s="612"/>
      <c r="N8" s="612"/>
      <c r="O8" s="148"/>
      <c r="P8" s="148"/>
      <c r="Q8" s="148"/>
    </row>
    <row r="9" spans="1:17" ht="29.25" customHeight="1">
      <c r="A9" s="625" t="s">
        <v>625</v>
      </c>
      <c r="B9" s="364"/>
      <c r="C9" s="364"/>
      <c r="D9" s="364"/>
      <c r="E9" s="364"/>
      <c r="F9" s="364"/>
      <c r="G9" s="1341"/>
      <c r="H9" s="1342"/>
      <c r="I9" s="1343"/>
      <c r="J9" s="1344"/>
      <c r="K9" s="1344"/>
      <c r="L9" s="627"/>
      <c r="M9" s="365"/>
      <c r="N9" s="365"/>
      <c r="O9" s="628" t="s">
        <v>624</v>
      </c>
      <c r="P9" s="626"/>
      <c r="Q9" s="629"/>
    </row>
    <row r="10" spans="1:17" ht="29.25" customHeight="1" hidden="1">
      <c r="A10" s="364"/>
      <c r="B10" s="364"/>
      <c r="C10" s="364"/>
      <c r="D10" s="364"/>
      <c r="E10" s="364"/>
      <c r="F10" s="364"/>
      <c r="G10" s="364"/>
      <c r="H10" s="364"/>
      <c r="I10" s="364"/>
      <c r="J10" s="364"/>
      <c r="K10" s="364"/>
      <c r="L10" s="364"/>
      <c r="M10" s="364"/>
      <c r="N10" s="364"/>
      <c r="O10" s="364"/>
      <c r="P10" s="364"/>
      <c r="Q10" s="364"/>
    </row>
    <row r="11" spans="1:19" ht="44.25" customHeight="1">
      <c r="A11" s="1297" t="s">
        <v>397</v>
      </c>
      <c r="B11" s="1323"/>
      <c r="C11" s="1324"/>
      <c r="D11" s="1322" t="s">
        <v>566</v>
      </c>
      <c r="E11" s="1323"/>
      <c r="F11" s="1323"/>
      <c r="G11" s="1323"/>
      <c r="H11" s="1323"/>
      <c r="I11" s="1323"/>
      <c r="J11" s="1324"/>
      <c r="K11" s="1322" t="s">
        <v>695</v>
      </c>
      <c r="L11" s="1323"/>
      <c r="M11" s="1323"/>
      <c r="N11" s="1324"/>
      <c r="O11" s="1322" t="s">
        <v>567</v>
      </c>
      <c r="P11" s="1323"/>
      <c r="Q11" s="1345"/>
      <c r="S11" s="86"/>
    </row>
    <row r="12" spans="1:17" ht="21.75" customHeight="1">
      <c r="A12" s="1325" t="s">
        <v>568</v>
      </c>
      <c r="B12" s="1326"/>
      <c r="C12" s="1327"/>
      <c r="D12" s="1274">
        <v>15</v>
      </c>
      <c r="E12" s="1274"/>
      <c r="F12" s="1274"/>
      <c r="G12" s="1274"/>
      <c r="H12" s="1274"/>
      <c r="I12" s="1274"/>
      <c r="J12" s="1274"/>
      <c r="K12" s="1262">
        <v>8.6</v>
      </c>
      <c r="L12" s="1263"/>
      <c r="M12" s="1263"/>
      <c r="N12" s="1264"/>
      <c r="O12" s="1265">
        <v>100</v>
      </c>
      <c r="P12" s="1265"/>
      <c r="Q12" s="1265"/>
    </row>
    <row r="13" spans="1:17" ht="21.75" customHeight="1">
      <c r="A13" s="1328"/>
      <c r="B13" s="1329"/>
      <c r="C13" s="1330"/>
      <c r="D13" s="1274">
        <v>17</v>
      </c>
      <c r="E13" s="1274"/>
      <c r="F13" s="1274"/>
      <c r="G13" s="1274"/>
      <c r="H13" s="1274"/>
      <c r="I13" s="1274"/>
      <c r="J13" s="1274"/>
      <c r="K13" s="1262">
        <v>9.5</v>
      </c>
      <c r="L13" s="1263"/>
      <c r="M13" s="1263"/>
      <c r="N13" s="1264"/>
      <c r="O13" s="1265">
        <v>150</v>
      </c>
      <c r="P13" s="1265"/>
      <c r="Q13" s="1265"/>
    </row>
    <row r="14" spans="1:17" ht="21.75" customHeight="1">
      <c r="A14" s="1331"/>
      <c r="B14" s="1332"/>
      <c r="C14" s="1333"/>
      <c r="D14" s="1274">
        <v>19</v>
      </c>
      <c r="E14" s="1274"/>
      <c r="F14" s="1274"/>
      <c r="G14" s="1274"/>
      <c r="H14" s="1274"/>
      <c r="I14" s="1274"/>
      <c r="J14" s="1274"/>
      <c r="K14" s="1262">
        <v>10.5</v>
      </c>
      <c r="L14" s="1263"/>
      <c r="M14" s="1263"/>
      <c r="N14" s="1264"/>
      <c r="O14" s="1265">
        <v>200</v>
      </c>
      <c r="P14" s="1265"/>
      <c r="Q14" s="1265"/>
    </row>
    <row r="15" spans="1:17" ht="12" customHeight="1">
      <c r="A15" s="630"/>
      <c r="B15" s="631"/>
      <c r="C15" s="631"/>
      <c r="D15" s="613"/>
      <c r="E15" s="613"/>
      <c r="F15" s="613"/>
      <c r="G15" s="613"/>
      <c r="H15" s="613"/>
      <c r="I15" s="613"/>
      <c r="J15" s="613"/>
      <c r="K15" s="613"/>
      <c r="L15" s="613"/>
      <c r="M15" s="613"/>
      <c r="N15" s="613"/>
      <c r="O15" s="614"/>
      <c r="P15" s="614"/>
      <c r="Q15" s="615"/>
    </row>
    <row r="16" spans="1:17" ht="20.25" customHeight="1">
      <c r="A16" s="1281" t="s">
        <v>573</v>
      </c>
      <c r="B16" s="1203"/>
      <c r="C16" s="1203"/>
      <c r="D16" s="1203"/>
      <c r="E16" s="1203"/>
      <c r="F16" s="1203"/>
      <c r="G16" s="1203"/>
      <c r="H16" s="1203"/>
      <c r="I16" s="1203"/>
      <c r="J16" s="1203"/>
      <c r="K16" s="1203"/>
      <c r="L16" s="1203"/>
      <c r="M16" s="1203"/>
      <c r="N16" s="1203"/>
      <c r="O16" s="1203"/>
      <c r="P16" s="1203"/>
      <c r="Q16" s="1282"/>
    </row>
    <row r="17" spans="1:17" ht="12.75">
      <c r="A17" s="1148" t="s">
        <v>569</v>
      </c>
      <c r="B17" s="1166"/>
      <c r="C17" s="1335"/>
      <c r="D17" s="1166" t="s">
        <v>297</v>
      </c>
      <c r="E17" s="1166"/>
      <c r="F17" s="1166"/>
      <c r="G17" s="1166"/>
      <c r="H17" s="1335"/>
      <c r="I17" s="1268" t="s">
        <v>577</v>
      </c>
      <c r="J17" s="1166"/>
      <c r="K17" s="1335"/>
      <c r="L17" s="1268" t="s">
        <v>570</v>
      </c>
      <c r="M17" s="1166"/>
      <c r="N17" s="1334" t="s">
        <v>571</v>
      </c>
      <c r="O17" s="1268" t="s">
        <v>572</v>
      </c>
      <c r="P17" s="1268" t="s">
        <v>139</v>
      </c>
      <c r="Q17" s="1272"/>
    </row>
    <row r="18" spans="1:17" ht="24.75" customHeight="1">
      <c r="A18" s="1254"/>
      <c r="B18" s="1255"/>
      <c r="C18" s="1256"/>
      <c r="D18" s="1255"/>
      <c r="E18" s="1255"/>
      <c r="F18" s="1255"/>
      <c r="G18" s="1255"/>
      <c r="H18" s="1256"/>
      <c r="I18" s="1267"/>
      <c r="J18" s="1255"/>
      <c r="K18" s="1256"/>
      <c r="L18" s="1268"/>
      <c r="M18" s="1166"/>
      <c r="N18" s="1270"/>
      <c r="O18" s="1267"/>
      <c r="P18" s="1268"/>
      <c r="Q18" s="1272"/>
    </row>
    <row r="19" spans="1:17" ht="21.75" customHeight="1">
      <c r="A19" s="1336"/>
      <c r="B19" s="1337"/>
      <c r="C19" s="1337"/>
      <c r="D19" s="1338"/>
      <c r="E19" s="1338"/>
      <c r="F19" s="1338"/>
      <c r="G19" s="1338"/>
      <c r="H19" s="1338"/>
      <c r="I19" s="1309"/>
      <c r="J19" s="1310"/>
      <c r="K19" s="1339"/>
      <c r="L19" s="1336"/>
      <c r="M19" s="1340"/>
      <c r="N19" s="633"/>
      <c r="O19" s="624"/>
      <c r="P19" s="1308"/>
      <c r="Q19" s="1308"/>
    </row>
    <row r="20" spans="1:17" ht="11.25" customHeight="1">
      <c r="A20" s="618"/>
      <c r="B20" s="619"/>
      <c r="C20" s="619"/>
      <c r="D20" s="620"/>
      <c r="E20" s="620"/>
      <c r="F20" s="620"/>
      <c r="G20" s="620"/>
      <c r="H20" s="620"/>
      <c r="I20" s="620"/>
      <c r="J20" s="620"/>
      <c r="K20" s="620"/>
      <c r="L20" s="619"/>
      <c r="M20" s="619"/>
      <c r="N20" s="619"/>
      <c r="O20" s="621"/>
      <c r="P20" s="622"/>
      <c r="Q20" s="623"/>
    </row>
    <row r="21" spans="1:17" ht="19.5" customHeight="1">
      <c r="A21" s="1281" t="s">
        <v>574</v>
      </c>
      <c r="B21" s="1203"/>
      <c r="C21" s="1203"/>
      <c r="D21" s="1203"/>
      <c r="E21" s="1203"/>
      <c r="F21" s="1203"/>
      <c r="G21" s="1203"/>
      <c r="H21" s="1203"/>
      <c r="I21" s="1203"/>
      <c r="J21" s="1203"/>
      <c r="K21" s="1203"/>
      <c r="L21" s="1203"/>
      <c r="M21" s="1203"/>
      <c r="N21" s="1203"/>
      <c r="O21" s="1203"/>
      <c r="P21" s="1203"/>
      <c r="Q21" s="1282"/>
    </row>
    <row r="22" spans="1:24" ht="48" customHeight="1">
      <c r="A22" s="1283" t="s">
        <v>628</v>
      </c>
      <c r="B22" s="1259"/>
      <c r="C22" s="1259"/>
      <c r="D22" s="1289" t="s">
        <v>105</v>
      </c>
      <c r="E22" s="1290"/>
      <c r="F22" s="1290"/>
      <c r="G22" s="1283"/>
      <c r="H22" s="1258" t="s">
        <v>575</v>
      </c>
      <c r="I22" s="1259"/>
      <c r="J22" s="1284"/>
      <c r="K22" s="1291" t="s">
        <v>616</v>
      </c>
      <c r="L22" s="1292"/>
      <c r="M22" s="1293" t="s">
        <v>576</v>
      </c>
      <c r="N22" s="1294"/>
      <c r="O22" s="1258" t="s">
        <v>629</v>
      </c>
      <c r="P22" s="1259"/>
      <c r="Q22" s="1260"/>
      <c r="T22" s="568" t="s">
        <v>578</v>
      </c>
      <c r="X22" s="568" t="s">
        <v>607</v>
      </c>
    </row>
    <row r="23" spans="1:24" ht="33.75" customHeight="1">
      <c r="A23" s="1321"/>
      <c r="B23" s="1321"/>
      <c r="C23" s="1321"/>
      <c r="D23" s="1319"/>
      <c r="E23" s="1319"/>
      <c r="F23" s="1319"/>
      <c r="G23" s="1319"/>
      <c r="H23" s="1319"/>
      <c r="I23" s="1319"/>
      <c r="J23" s="1319"/>
      <c r="K23" s="1320"/>
      <c r="L23" s="1320"/>
      <c r="M23" s="1319"/>
      <c r="N23" s="1319"/>
      <c r="O23" s="1317"/>
      <c r="P23" s="1317"/>
      <c r="Q23" s="1317"/>
      <c r="T23" t="s">
        <v>579</v>
      </c>
      <c r="X23" t="s">
        <v>608</v>
      </c>
    </row>
    <row r="24" spans="1:24" ht="33.75" customHeight="1">
      <c r="A24" s="1321"/>
      <c r="B24" s="1321"/>
      <c r="C24" s="1321"/>
      <c r="D24" s="1319"/>
      <c r="E24" s="1319"/>
      <c r="F24" s="1319"/>
      <c r="G24" s="1319"/>
      <c r="H24" s="1319"/>
      <c r="I24" s="1319"/>
      <c r="J24" s="1319"/>
      <c r="K24" s="1320"/>
      <c r="L24" s="1320"/>
      <c r="M24" s="1319"/>
      <c r="N24" s="1319"/>
      <c r="O24" s="1317"/>
      <c r="P24" s="1317"/>
      <c r="Q24" s="1317"/>
      <c r="T24" t="s">
        <v>580</v>
      </c>
      <c r="X24" t="s">
        <v>609</v>
      </c>
    </row>
    <row r="25" spans="1:24" ht="33.75" customHeight="1">
      <c r="A25" s="1321"/>
      <c r="B25" s="1321"/>
      <c r="C25" s="1321"/>
      <c r="D25" s="1319"/>
      <c r="E25" s="1319"/>
      <c r="F25" s="1319"/>
      <c r="G25" s="1319"/>
      <c r="H25" s="1319"/>
      <c r="I25" s="1319"/>
      <c r="J25" s="1319"/>
      <c r="K25" s="1320"/>
      <c r="L25" s="1320"/>
      <c r="M25" s="1319"/>
      <c r="N25" s="1319"/>
      <c r="O25" s="1317"/>
      <c r="P25" s="1317"/>
      <c r="Q25" s="1317"/>
      <c r="T25" t="s">
        <v>581</v>
      </c>
      <c r="X25" t="s">
        <v>610</v>
      </c>
    </row>
    <row r="26" spans="1:24" ht="12" customHeight="1">
      <c r="A26" s="362"/>
      <c r="B26" s="362"/>
      <c r="C26" s="362"/>
      <c r="D26" s="362"/>
      <c r="E26" s="362"/>
      <c r="F26" s="362"/>
      <c r="G26" s="362"/>
      <c r="H26" s="362"/>
      <c r="I26" s="362"/>
      <c r="J26" s="362"/>
      <c r="K26" s="362"/>
      <c r="L26" s="362"/>
      <c r="M26" s="362"/>
      <c r="N26" s="362"/>
      <c r="O26" s="362"/>
      <c r="P26" s="362"/>
      <c r="Q26" s="362"/>
      <c r="T26" t="s">
        <v>582</v>
      </c>
      <c r="X26" t="s">
        <v>611</v>
      </c>
    </row>
    <row r="27" spans="1:24" ht="45.75" customHeight="1">
      <c r="A27" s="1296" t="s">
        <v>628</v>
      </c>
      <c r="B27" s="1296"/>
      <c r="C27" s="1296"/>
      <c r="D27" s="1296"/>
      <c r="E27" s="1296"/>
      <c r="F27" s="1296"/>
      <c r="G27" s="1296"/>
      <c r="H27" s="203"/>
      <c r="I27" s="203"/>
      <c r="J27" s="203"/>
      <c r="K27" s="1296" t="s">
        <v>616</v>
      </c>
      <c r="L27" s="1296"/>
      <c r="M27" s="203"/>
      <c r="N27" s="203"/>
      <c r="O27" s="1296" t="s">
        <v>629</v>
      </c>
      <c r="P27" s="1296"/>
      <c r="Q27" s="1296"/>
      <c r="T27" t="s">
        <v>583</v>
      </c>
      <c r="X27" t="s">
        <v>612</v>
      </c>
    </row>
    <row r="28" spans="1:24" ht="12" customHeight="1">
      <c r="A28" s="1318" t="s">
        <v>579</v>
      </c>
      <c r="B28" s="1318"/>
      <c r="C28" s="1318"/>
      <c r="D28" s="1318"/>
      <c r="E28" s="1318"/>
      <c r="F28" s="1318"/>
      <c r="G28" s="1318"/>
      <c r="H28" s="203"/>
      <c r="I28" s="203"/>
      <c r="J28" s="203"/>
      <c r="K28" s="1346" t="s">
        <v>608</v>
      </c>
      <c r="L28" s="1347"/>
      <c r="M28" s="203"/>
      <c r="N28" s="203"/>
      <c r="O28" s="1318" t="s">
        <v>608</v>
      </c>
      <c r="P28" s="1318"/>
      <c r="Q28" s="1318"/>
      <c r="T28" t="s">
        <v>584</v>
      </c>
      <c r="X28" t="s">
        <v>613</v>
      </c>
    </row>
    <row r="29" spans="1:24" ht="12" customHeight="1">
      <c r="A29" s="1318" t="s">
        <v>580</v>
      </c>
      <c r="B29" s="1318"/>
      <c r="C29" s="1318"/>
      <c r="D29" s="1318"/>
      <c r="E29" s="1318"/>
      <c r="F29" s="1318"/>
      <c r="G29" s="1318"/>
      <c r="H29" s="203"/>
      <c r="I29" s="203"/>
      <c r="J29" s="203"/>
      <c r="K29" s="1346" t="s">
        <v>610</v>
      </c>
      <c r="L29" s="1347"/>
      <c r="M29" s="203"/>
      <c r="N29" s="203"/>
      <c r="O29" s="1318" t="s">
        <v>609</v>
      </c>
      <c r="P29" s="1318"/>
      <c r="Q29" s="1318"/>
      <c r="T29" t="s">
        <v>585</v>
      </c>
      <c r="X29" t="s">
        <v>614</v>
      </c>
    </row>
    <row r="30" spans="1:24" ht="12" customHeight="1">
      <c r="A30" s="1318" t="s">
        <v>581</v>
      </c>
      <c r="B30" s="1318"/>
      <c r="C30" s="1318"/>
      <c r="D30" s="1318"/>
      <c r="E30" s="1318"/>
      <c r="F30" s="1318"/>
      <c r="G30" s="1318"/>
      <c r="H30" s="203"/>
      <c r="I30" s="203"/>
      <c r="J30" s="203"/>
      <c r="K30" s="1346" t="s">
        <v>617</v>
      </c>
      <c r="L30" s="1347"/>
      <c r="M30" s="203"/>
      <c r="N30" s="203"/>
      <c r="O30" s="1318" t="s">
        <v>610</v>
      </c>
      <c r="P30" s="1318"/>
      <c r="Q30" s="1318"/>
      <c r="T30" t="s">
        <v>586</v>
      </c>
      <c r="X30" t="s">
        <v>615</v>
      </c>
    </row>
    <row r="31" spans="1:20" ht="12" customHeight="1">
      <c r="A31" s="1318" t="s">
        <v>582</v>
      </c>
      <c r="B31" s="1318"/>
      <c r="C31" s="1318"/>
      <c r="D31" s="1318"/>
      <c r="E31" s="1318"/>
      <c r="F31" s="1318"/>
      <c r="G31" s="1318"/>
      <c r="H31" s="203"/>
      <c r="I31" s="203"/>
      <c r="J31" s="203"/>
      <c r="K31" s="1346" t="s">
        <v>618</v>
      </c>
      <c r="L31" s="1347"/>
      <c r="M31" s="203"/>
      <c r="N31" s="203"/>
      <c r="O31" s="1318" t="s">
        <v>611</v>
      </c>
      <c r="P31" s="1318"/>
      <c r="Q31" s="1318"/>
      <c r="T31" t="s">
        <v>587</v>
      </c>
    </row>
    <row r="32" spans="1:24" ht="12" customHeight="1">
      <c r="A32" s="1318" t="s">
        <v>583</v>
      </c>
      <c r="B32" s="1318"/>
      <c r="C32" s="1318"/>
      <c r="D32" s="1318"/>
      <c r="E32" s="1318"/>
      <c r="F32" s="1318"/>
      <c r="G32" s="1318"/>
      <c r="H32" s="203"/>
      <c r="I32" s="203"/>
      <c r="J32" s="203"/>
      <c r="K32" s="1346" t="s">
        <v>619</v>
      </c>
      <c r="L32" s="1347"/>
      <c r="M32" s="203"/>
      <c r="N32" s="203"/>
      <c r="O32" s="1318" t="s">
        <v>612</v>
      </c>
      <c r="P32" s="1318"/>
      <c r="Q32" s="1318"/>
      <c r="T32" t="s">
        <v>588</v>
      </c>
      <c r="X32" s="568" t="s">
        <v>616</v>
      </c>
    </row>
    <row r="33" spans="1:24" ht="12" customHeight="1">
      <c r="A33" s="1318" t="s">
        <v>584</v>
      </c>
      <c r="B33" s="1318"/>
      <c r="C33" s="1318"/>
      <c r="D33" s="1318"/>
      <c r="E33" s="1318"/>
      <c r="F33" s="1318"/>
      <c r="G33" s="1318"/>
      <c r="H33" s="203"/>
      <c r="I33" s="203"/>
      <c r="J33" s="203"/>
      <c r="K33" s="1346" t="s">
        <v>611</v>
      </c>
      <c r="L33" s="1347"/>
      <c r="M33" s="203"/>
      <c r="N33" s="203"/>
      <c r="O33" s="1318" t="s">
        <v>613</v>
      </c>
      <c r="P33" s="1318"/>
      <c r="Q33" s="1318"/>
      <c r="T33" t="s">
        <v>589</v>
      </c>
      <c r="X33" t="s">
        <v>608</v>
      </c>
    </row>
    <row r="34" spans="1:24" ht="12" customHeight="1">
      <c r="A34" s="1318" t="s">
        <v>585</v>
      </c>
      <c r="B34" s="1318"/>
      <c r="C34" s="1318"/>
      <c r="D34" s="1318"/>
      <c r="E34" s="1318"/>
      <c r="F34" s="1318"/>
      <c r="G34" s="1318"/>
      <c r="H34" s="203"/>
      <c r="I34" s="203"/>
      <c r="J34" s="203"/>
      <c r="K34" s="1346" t="s">
        <v>620</v>
      </c>
      <c r="L34" s="1347"/>
      <c r="M34" s="203"/>
      <c r="N34" s="203"/>
      <c r="O34" s="1318" t="s">
        <v>614</v>
      </c>
      <c r="P34" s="1318"/>
      <c r="Q34" s="1318"/>
      <c r="T34" t="s">
        <v>590</v>
      </c>
      <c r="X34" t="s">
        <v>610</v>
      </c>
    </row>
    <row r="35" spans="1:24" ht="12" customHeight="1">
      <c r="A35" s="1318" t="s">
        <v>586</v>
      </c>
      <c r="B35" s="1318"/>
      <c r="C35" s="1318"/>
      <c r="D35" s="1318"/>
      <c r="E35" s="1318"/>
      <c r="F35" s="1318"/>
      <c r="G35" s="1318"/>
      <c r="H35" s="203"/>
      <c r="I35" s="203"/>
      <c r="J35" s="203"/>
      <c r="K35" s="1346" t="s">
        <v>614</v>
      </c>
      <c r="L35" s="1347"/>
      <c r="M35" s="203"/>
      <c r="N35" s="203"/>
      <c r="O35" s="1318" t="s">
        <v>615</v>
      </c>
      <c r="P35" s="1318"/>
      <c r="Q35" s="1318"/>
      <c r="T35" t="s">
        <v>591</v>
      </c>
      <c r="X35" t="s">
        <v>617</v>
      </c>
    </row>
    <row r="36" spans="1:24" ht="12" customHeight="1">
      <c r="A36" s="1318" t="s">
        <v>587</v>
      </c>
      <c r="B36" s="1318"/>
      <c r="C36" s="1318"/>
      <c r="D36" s="1318"/>
      <c r="E36" s="1318"/>
      <c r="F36" s="1318"/>
      <c r="G36" s="1318"/>
      <c r="H36" s="203"/>
      <c r="I36" s="203"/>
      <c r="J36" s="203"/>
      <c r="K36" s="203"/>
      <c r="L36" s="203"/>
      <c r="M36" s="203"/>
      <c r="N36" s="203"/>
      <c r="O36" s="203"/>
      <c r="P36" s="203"/>
      <c r="Q36" s="203"/>
      <c r="T36" t="s">
        <v>592</v>
      </c>
      <c r="X36" t="s">
        <v>618</v>
      </c>
    </row>
    <row r="37" spans="1:24" ht="12" customHeight="1">
      <c r="A37" s="1318" t="s">
        <v>588</v>
      </c>
      <c r="B37" s="1318"/>
      <c r="C37" s="1318"/>
      <c r="D37" s="1318"/>
      <c r="E37" s="1318"/>
      <c r="F37" s="1318"/>
      <c r="G37" s="1318"/>
      <c r="H37" s="203"/>
      <c r="I37" s="203"/>
      <c r="J37" s="203"/>
      <c r="K37" s="203"/>
      <c r="L37" s="203"/>
      <c r="M37" s="203"/>
      <c r="N37" s="203"/>
      <c r="O37" s="203"/>
      <c r="P37" s="203"/>
      <c r="Q37" s="203"/>
      <c r="T37" t="s">
        <v>593</v>
      </c>
      <c r="X37" t="s">
        <v>619</v>
      </c>
    </row>
    <row r="38" spans="1:24" ht="12" customHeight="1">
      <c r="A38" s="1318" t="s">
        <v>589</v>
      </c>
      <c r="B38" s="1318"/>
      <c r="C38" s="1318"/>
      <c r="D38" s="1318"/>
      <c r="E38" s="1318"/>
      <c r="F38" s="1318"/>
      <c r="G38" s="1318"/>
      <c r="H38" s="203"/>
      <c r="I38" s="203"/>
      <c r="J38" s="203"/>
      <c r="K38" s="203"/>
      <c r="L38" s="203"/>
      <c r="M38" s="203"/>
      <c r="N38" s="203"/>
      <c r="O38" s="203"/>
      <c r="P38" s="203"/>
      <c r="Q38" s="203"/>
      <c r="T38" t="s">
        <v>594</v>
      </c>
      <c r="X38" t="s">
        <v>611</v>
      </c>
    </row>
    <row r="39" spans="1:24" ht="12" customHeight="1">
      <c r="A39" s="1318" t="s">
        <v>590</v>
      </c>
      <c r="B39" s="1318"/>
      <c r="C39" s="1318"/>
      <c r="D39" s="1318"/>
      <c r="E39" s="1318"/>
      <c r="F39" s="1318"/>
      <c r="G39" s="1318"/>
      <c r="H39" s="203"/>
      <c r="I39" s="203"/>
      <c r="J39" s="203"/>
      <c r="K39" s="203"/>
      <c r="L39" s="203"/>
      <c r="M39" s="203"/>
      <c r="N39" s="203"/>
      <c r="O39" s="203"/>
      <c r="P39" s="203"/>
      <c r="Q39" s="203"/>
      <c r="T39" t="s">
        <v>595</v>
      </c>
      <c r="X39" t="s">
        <v>620</v>
      </c>
    </row>
    <row r="40" spans="1:24" ht="12" customHeight="1">
      <c r="A40" s="1318" t="s">
        <v>591</v>
      </c>
      <c r="B40" s="1318"/>
      <c r="C40" s="1318"/>
      <c r="D40" s="1318"/>
      <c r="E40" s="1318"/>
      <c r="F40" s="1318"/>
      <c r="G40" s="1318"/>
      <c r="H40" s="203"/>
      <c r="I40" s="203"/>
      <c r="J40" s="203"/>
      <c r="K40" s="203"/>
      <c r="L40" s="203"/>
      <c r="M40" s="203"/>
      <c r="N40" s="203"/>
      <c r="O40" s="203"/>
      <c r="P40" s="203"/>
      <c r="Q40" s="203"/>
      <c r="T40" t="s">
        <v>596</v>
      </c>
      <c r="X40" t="s">
        <v>614</v>
      </c>
    </row>
    <row r="41" spans="1:20" ht="12" customHeight="1">
      <c r="A41" s="1318" t="s">
        <v>592</v>
      </c>
      <c r="B41" s="1318"/>
      <c r="C41" s="1318"/>
      <c r="D41" s="1318"/>
      <c r="E41" s="1318"/>
      <c r="F41" s="1318"/>
      <c r="G41" s="1318"/>
      <c r="H41" s="203"/>
      <c r="I41" s="203"/>
      <c r="J41" s="203"/>
      <c r="K41" s="203"/>
      <c r="L41" s="203"/>
      <c r="M41" s="203"/>
      <c r="N41" s="203"/>
      <c r="O41" s="203"/>
      <c r="P41" s="203"/>
      <c r="Q41" s="203"/>
      <c r="T41" t="s">
        <v>597</v>
      </c>
    </row>
    <row r="42" spans="1:20" ht="12" customHeight="1">
      <c r="A42" s="1318" t="s">
        <v>593</v>
      </c>
      <c r="B42" s="1318"/>
      <c r="C42" s="1318"/>
      <c r="D42" s="1318"/>
      <c r="E42" s="1318"/>
      <c r="F42" s="1318"/>
      <c r="G42" s="1318"/>
      <c r="H42" s="203"/>
      <c r="I42" s="203"/>
      <c r="J42" s="203"/>
      <c r="K42" s="203"/>
      <c r="L42" s="203"/>
      <c r="M42" s="203"/>
      <c r="N42" s="203"/>
      <c r="O42" s="203"/>
      <c r="P42" s="203"/>
      <c r="Q42" s="203"/>
      <c r="T42" t="s">
        <v>598</v>
      </c>
    </row>
    <row r="43" spans="1:20" ht="12" customHeight="1">
      <c r="A43" s="1318" t="s">
        <v>594</v>
      </c>
      <c r="B43" s="1318"/>
      <c r="C43" s="1318"/>
      <c r="D43" s="1318"/>
      <c r="E43" s="1318"/>
      <c r="F43" s="1318"/>
      <c r="G43" s="1318"/>
      <c r="H43" s="203"/>
      <c r="I43" s="203"/>
      <c r="J43" s="203"/>
      <c r="K43" s="203"/>
      <c r="L43" s="203"/>
      <c r="M43" s="203"/>
      <c r="N43" s="203"/>
      <c r="O43" s="203"/>
      <c r="P43" s="203"/>
      <c r="Q43" s="203"/>
      <c r="T43" t="s">
        <v>599</v>
      </c>
    </row>
    <row r="44" spans="1:20" ht="12" customHeight="1">
      <c r="A44" s="1318" t="s">
        <v>595</v>
      </c>
      <c r="B44" s="1318"/>
      <c r="C44" s="1318"/>
      <c r="D44" s="1318"/>
      <c r="E44" s="1318"/>
      <c r="F44" s="1318"/>
      <c r="G44" s="1318"/>
      <c r="H44" s="203"/>
      <c r="I44" s="203"/>
      <c r="J44" s="203"/>
      <c r="K44" s="203"/>
      <c r="L44" s="203"/>
      <c r="M44" s="203"/>
      <c r="N44" s="203"/>
      <c r="O44" s="203"/>
      <c r="P44" s="203"/>
      <c r="Q44" s="203"/>
      <c r="T44" t="s">
        <v>600</v>
      </c>
    </row>
    <row r="45" spans="1:20" ht="12" customHeight="1">
      <c r="A45" s="1318" t="s">
        <v>596</v>
      </c>
      <c r="B45" s="1318"/>
      <c r="C45" s="1318"/>
      <c r="D45" s="1318"/>
      <c r="E45" s="1318"/>
      <c r="F45" s="1318"/>
      <c r="G45" s="1318"/>
      <c r="H45" s="203"/>
      <c r="I45" s="203"/>
      <c r="J45" s="203"/>
      <c r="K45" s="203"/>
      <c r="L45" s="203"/>
      <c r="M45" s="203"/>
      <c r="N45" s="203"/>
      <c r="O45" s="203"/>
      <c r="P45" s="203"/>
      <c r="Q45" s="203"/>
      <c r="T45" t="s">
        <v>601</v>
      </c>
    </row>
    <row r="46" spans="1:20" ht="12" customHeight="1">
      <c r="A46" s="1318" t="s">
        <v>597</v>
      </c>
      <c r="B46" s="1318"/>
      <c r="C46" s="1318"/>
      <c r="D46" s="1318"/>
      <c r="E46" s="1318"/>
      <c r="F46" s="1318"/>
      <c r="G46" s="1318"/>
      <c r="H46" s="203"/>
      <c r="I46" s="203"/>
      <c r="J46" s="203"/>
      <c r="K46" s="203"/>
      <c r="L46" s="203"/>
      <c r="M46" s="203"/>
      <c r="N46" s="203"/>
      <c r="O46" s="203"/>
      <c r="P46" s="203"/>
      <c r="Q46" s="203"/>
      <c r="T46" t="s">
        <v>602</v>
      </c>
    </row>
    <row r="47" spans="1:20" ht="12" customHeight="1">
      <c r="A47" s="1318" t="s">
        <v>598</v>
      </c>
      <c r="B47" s="1318"/>
      <c r="C47" s="1318"/>
      <c r="D47" s="1318"/>
      <c r="E47" s="1318"/>
      <c r="F47" s="1318"/>
      <c r="G47" s="1318"/>
      <c r="H47" s="203"/>
      <c r="I47" s="203"/>
      <c r="J47" s="203"/>
      <c r="K47" s="203"/>
      <c r="L47" s="203"/>
      <c r="M47" s="203"/>
      <c r="N47" s="203"/>
      <c r="O47" s="203"/>
      <c r="P47" s="203"/>
      <c r="Q47" s="203"/>
      <c r="T47" t="s">
        <v>603</v>
      </c>
    </row>
    <row r="48" spans="1:20" ht="12" customHeight="1">
      <c r="A48" s="1318" t="s">
        <v>599</v>
      </c>
      <c r="B48" s="1318"/>
      <c r="C48" s="1318"/>
      <c r="D48" s="1318"/>
      <c r="E48" s="1318"/>
      <c r="F48" s="1318"/>
      <c r="G48" s="1318"/>
      <c r="H48" s="203"/>
      <c r="I48" s="203"/>
      <c r="J48" s="203"/>
      <c r="K48" s="203"/>
      <c r="L48" s="203"/>
      <c r="M48" s="203"/>
      <c r="N48" s="203"/>
      <c r="O48" s="203"/>
      <c r="P48" s="203"/>
      <c r="Q48" s="203"/>
      <c r="T48" t="s">
        <v>604</v>
      </c>
    </row>
    <row r="49" spans="1:20" ht="12" customHeight="1">
      <c r="A49" s="1318" t="s">
        <v>600</v>
      </c>
      <c r="B49" s="1318"/>
      <c r="C49" s="1318"/>
      <c r="D49" s="1318"/>
      <c r="E49" s="1318"/>
      <c r="F49" s="1318"/>
      <c r="G49" s="1318"/>
      <c r="H49" s="203"/>
      <c r="I49" s="203"/>
      <c r="J49" s="203"/>
      <c r="K49" s="203"/>
      <c r="L49" s="203"/>
      <c r="M49" s="203"/>
      <c r="N49" s="203"/>
      <c r="O49" s="203"/>
      <c r="P49" s="203"/>
      <c r="Q49" s="203"/>
      <c r="T49" t="s">
        <v>605</v>
      </c>
    </row>
    <row r="50" spans="1:20" ht="12" customHeight="1">
      <c r="A50" s="1318" t="s">
        <v>601</v>
      </c>
      <c r="B50" s="1318"/>
      <c r="C50" s="1318"/>
      <c r="D50" s="1318"/>
      <c r="E50" s="1318"/>
      <c r="F50" s="1318"/>
      <c r="G50" s="1318"/>
      <c r="H50" s="203"/>
      <c r="I50" s="203"/>
      <c r="J50" s="203"/>
      <c r="K50" s="203"/>
      <c r="L50" s="203"/>
      <c r="M50" s="203"/>
      <c r="N50" s="203"/>
      <c r="O50" s="203"/>
      <c r="P50" s="203"/>
      <c r="Q50" s="203"/>
      <c r="T50" t="s">
        <v>606</v>
      </c>
    </row>
    <row r="51" spans="1:17" ht="12" customHeight="1">
      <c r="A51" s="1318" t="s">
        <v>602</v>
      </c>
      <c r="B51" s="1318"/>
      <c r="C51" s="1318"/>
      <c r="D51" s="1318"/>
      <c r="E51" s="1318"/>
      <c r="F51" s="1318"/>
      <c r="G51" s="1318"/>
      <c r="H51" s="203"/>
      <c r="I51" s="203"/>
      <c r="J51" s="203"/>
      <c r="K51" s="203"/>
      <c r="L51" s="203"/>
      <c r="M51" s="203"/>
      <c r="N51" s="203"/>
      <c r="O51" s="203"/>
      <c r="P51" s="203"/>
      <c r="Q51" s="203"/>
    </row>
    <row r="52" spans="1:17" ht="12" customHeight="1">
      <c r="A52" s="1318" t="s">
        <v>603</v>
      </c>
      <c r="B52" s="1318"/>
      <c r="C52" s="1318"/>
      <c r="D52" s="1318"/>
      <c r="E52" s="1318"/>
      <c r="F52" s="1318"/>
      <c r="G52" s="1318"/>
      <c r="H52" s="203"/>
      <c r="I52" s="203"/>
      <c r="J52" s="203"/>
      <c r="K52" s="203"/>
      <c r="L52" s="203"/>
      <c r="M52" s="203"/>
      <c r="N52" s="203"/>
      <c r="O52" s="203"/>
      <c r="P52" s="203"/>
      <c r="Q52" s="203"/>
    </row>
    <row r="53" spans="1:17" ht="12" customHeight="1">
      <c r="A53" s="1318" t="s">
        <v>604</v>
      </c>
      <c r="B53" s="1318"/>
      <c r="C53" s="1318"/>
      <c r="D53" s="1318"/>
      <c r="E53" s="1318"/>
      <c r="F53" s="1318"/>
      <c r="G53" s="1318"/>
      <c r="H53" s="203"/>
      <c r="I53" s="203"/>
      <c r="J53" s="203"/>
      <c r="K53" s="203"/>
      <c r="L53" s="203"/>
      <c r="M53" s="203"/>
      <c r="N53" s="203"/>
      <c r="O53" s="203"/>
      <c r="P53" s="203"/>
      <c r="Q53" s="203"/>
    </row>
    <row r="54" spans="1:17" ht="12" customHeight="1">
      <c r="A54" s="1318" t="s">
        <v>605</v>
      </c>
      <c r="B54" s="1318"/>
      <c r="C54" s="1318"/>
      <c r="D54" s="1318"/>
      <c r="E54" s="1318"/>
      <c r="F54" s="1318"/>
      <c r="G54" s="1318"/>
      <c r="H54" s="203"/>
      <c r="I54" s="203"/>
      <c r="J54" s="203"/>
      <c r="K54" s="203"/>
      <c r="L54" s="203"/>
      <c r="M54" s="203"/>
      <c r="N54" s="203"/>
      <c r="O54" s="203"/>
      <c r="P54" s="203"/>
      <c r="Q54" s="203"/>
    </row>
    <row r="55" spans="1:17" ht="12" customHeight="1">
      <c r="A55" s="1318" t="s">
        <v>606</v>
      </c>
      <c r="B55" s="1318"/>
      <c r="C55" s="1318"/>
      <c r="D55" s="1318"/>
      <c r="E55" s="1318"/>
      <c r="F55" s="1318"/>
      <c r="G55" s="1318"/>
      <c r="H55" s="203"/>
      <c r="I55" s="203"/>
      <c r="J55" s="203"/>
      <c r="K55" s="203"/>
      <c r="L55" s="203"/>
      <c r="M55" s="203"/>
      <c r="N55" s="203"/>
      <c r="O55" s="203"/>
      <c r="P55" s="203"/>
      <c r="Q55" s="203"/>
    </row>
    <row r="56" spans="1:17" ht="12" customHeight="1">
      <c r="A56" s="203"/>
      <c r="B56" s="203"/>
      <c r="C56" s="203"/>
      <c r="D56" s="203"/>
      <c r="E56" s="203"/>
      <c r="F56" s="203"/>
      <c r="G56" s="203"/>
      <c r="H56" s="203"/>
      <c r="I56" s="203"/>
      <c r="J56" s="203"/>
      <c r="K56" s="203"/>
      <c r="L56" s="203"/>
      <c r="M56" s="203"/>
      <c r="N56" s="203"/>
      <c r="O56" s="203"/>
      <c r="P56" s="203"/>
      <c r="Q56" s="203"/>
    </row>
    <row r="57" spans="1:17" ht="12" customHeight="1">
      <c r="A57" s="203"/>
      <c r="B57" s="203"/>
      <c r="C57" s="203"/>
      <c r="D57" s="203"/>
      <c r="E57" s="203"/>
      <c r="F57" s="203"/>
      <c r="G57" s="203"/>
      <c r="H57" s="203"/>
      <c r="I57" s="203"/>
      <c r="J57" s="203"/>
      <c r="K57" s="203"/>
      <c r="L57" s="203"/>
      <c r="M57" s="203"/>
      <c r="N57" s="203"/>
      <c r="O57" s="203"/>
      <c r="P57" s="203"/>
      <c r="Q57" s="203"/>
    </row>
    <row r="58" spans="1:17" ht="12" customHeight="1">
      <c r="A58" s="203"/>
      <c r="B58" s="203"/>
      <c r="C58" s="203"/>
      <c r="D58" s="203"/>
      <c r="E58" s="203"/>
      <c r="F58" s="203"/>
      <c r="G58" s="203"/>
      <c r="H58" s="203"/>
      <c r="I58" s="203"/>
      <c r="J58" s="203"/>
      <c r="K58" s="203"/>
      <c r="L58" s="203"/>
      <c r="M58" s="203"/>
      <c r="N58" s="203"/>
      <c r="O58" s="203"/>
      <c r="P58" s="203"/>
      <c r="Q58" s="203"/>
    </row>
    <row r="59" spans="1:17" ht="12" customHeight="1" thickBot="1">
      <c r="A59" s="203"/>
      <c r="B59" s="203"/>
      <c r="C59" s="203"/>
      <c r="D59" s="203"/>
      <c r="E59" s="203"/>
      <c r="F59" s="203"/>
      <c r="G59" s="203"/>
      <c r="H59" s="203"/>
      <c r="I59" s="203"/>
      <c r="J59" s="203"/>
      <c r="K59" s="203"/>
      <c r="L59" s="203"/>
      <c r="M59" s="203"/>
      <c r="N59" s="203"/>
      <c r="O59" s="640"/>
      <c r="P59" s="640"/>
      <c r="Q59" s="640"/>
    </row>
    <row r="60" spans="1:17" ht="24" customHeight="1" thickTop="1">
      <c r="A60" s="1313" t="s">
        <v>3</v>
      </c>
      <c r="B60" s="1314"/>
      <c r="C60" s="1314"/>
      <c r="D60" s="1314"/>
      <c r="E60" s="1314"/>
      <c r="F60" s="1314"/>
      <c r="G60" s="1314"/>
      <c r="H60" s="1314"/>
      <c r="I60" s="1314"/>
      <c r="J60" s="1314"/>
      <c r="K60" s="1314"/>
      <c r="L60" s="1314"/>
      <c r="M60" s="1314"/>
      <c r="N60" s="1314"/>
      <c r="O60" s="1315"/>
      <c r="P60" s="1316">
        <f>P19</f>
        <v>0</v>
      </c>
      <c r="Q60" s="1316"/>
    </row>
    <row r="61" spans="1:17" ht="12.75">
      <c r="A61" s="266"/>
      <c r="B61" s="266"/>
      <c r="C61" s="266"/>
      <c r="D61" s="266"/>
      <c r="E61" s="266"/>
      <c r="F61" s="266"/>
      <c r="G61" s="266"/>
      <c r="H61" s="266"/>
      <c r="I61" s="266"/>
      <c r="J61" s="266"/>
      <c r="K61" s="266"/>
      <c r="L61" s="266"/>
      <c r="M61" s="266"/>
      <c r="N61" s="266"/>
      <c r="O61" s="266"/>
      <c r="P61" s="303" t="str">
        <f>'Cover Page'!$K$39</f>
        <v>Rev 08/03/12</v>
      </c>
      <c r="Q61" s="203"/>
    </row>
    <row r="62" spans="1:17" ht="12.75">
      <c r="A62" s="329"/>
      <c r="B62" s="329"/>
      <c r="C62" s="329"/>
      <c r="D62" s="329"/>
      <c r="E62" s="329"/>
      <c r="F62" s="329"/>
      <c r="G62" s="329"/>
      <c r="H62" s="329"/>
      <c r="I62" s="329"/>
      <c r="J62" s="329"/>
      <c r="K62" s="329"/>
      <c r="L62" s="329"/>
      <c r="M62" s="329"/>
      <c r="N62" s="329"/>
      <c r="O62" s="329"/>
      <c r="P62" s="303" t="s">
        <v>379</v>
      </c>
      <c r="Q62" s="203"/>
    </row>
    <row r="63" spans="1:17" ht="12.75">
      <c r="A63" s="160"/>
      <c r="B63" s="160"/>
      <c r="C63" s="160"/>
      <c r="D63" s="160"/>
      <c r="E63" s="160"/>
      <c r="F63" s="160"/>
      <c r="G63" s="160"/>
      <c r="H63" s="160"/>
      <c r="I63" s="160"/>
      <c r="J63" s="160"/>
      <c r="K63" s="160"/>
      <c r="L63" s="160"/>
      <c r="M63" s="160"/>
      <c r="N63" s="160"/>
      <c r="O63" s="160"/>
      <c r="P63" s="160"/>
      <c r="Q63" s="160"/>
    </row>
    <row r="64" spans="1:17" ht="12.75">
      <c r="A64" s="160"/>
      <c r="B64" s="160"/>
      <c r="C64" s="160"/>
      <c r="D64" s="160"/>
      <c r="E64" s="160"/>
      <c r="F64" s="160"/>
      <c r="G64" s="160"/>
      <c r="H64" s="160"/>
      <c r="I64" s="160"/>
      <c r="J64" s="160"/>
      <c r="K64" s="160"/>
      <c r="L64" s="160"/>
      <c r="M64" s="160"/>
      <c r="N64" s="160"/>
      <c r="O64" s="160"/>
      <c r="P64" s="160"/>
      <c r="Q64" s="160"/>
    </row>
    <row r="65" spans="1:17" ht="12.75">
      <c r="A65" s="160"/>
      <c r="B65" s="160"/>
      <c r="C65" s="160"/>
      <c r="D65" s="160"/>
      <c r="E65" s="160"/>
      <c r="F65" s="160"/>
      <c r="G65" s="160"/>
      <c r="H65" s="160"/>
      <c r="I65" s="160"/>
      <c r="J65" s="160"/>
      <c r="K65" s="160"/>
      <c r="L65" s="160"/>
      <c r="M65" s="160"/>
      <c r="N65" s="160"/>
      <c r="O65" s="160"/>
      <c r="P65" s="160"/>
      <c r="Q65" s="160"/>
    </row>
    <row r="66" spans="1:17" ht="12.75">
      <c r="A66" s="160"/>
      <c r="B66" s="160"/>
      <c r="C66" s="160"/>
      <c r="D66" s="160"/>
      <c r="E66" s="160"/>
      <c r="F66" s="160"/>
      <c r="G66" s="160"/>
      <c r="H66" s="160"/>
      <c r="I66" s="160"/>
      <c r="J66" s="160"/>
      <c r="K66" s="160"/>
      <c r="L66" s="160"/>
      <c r="M66" s="160"/>
      <c r="N66" s="160"/>
      <c r="O66" s="160"/>
      <c r="P66" s="160"/>
      <c r="Q66" s="160"/>
    </row>
    <row r="67" spans="1:17" ht="12.75">
      <c r="A67" s="160"/>
      <c r="B67" s="160"/>
      <c r="C67" s="160"/>
      <c r="D67" s="160"/>
      <c r="E67" s="160"/>
      <c r="F67" s="160"/>
      <c r="G67" s="160"/>
      <c r="H67" s="160"/>
      <c r="I67" s="160"/>
      <c r="J67" s="160"/>
      <c r="K67" s="160"/>
      <c r="L67" s="160"/>
      <c r="M67" s="160"/>
      <c r="N67" s="160"/>
      <c r="O67" s="160"/>
      <c r="P67" s="160"/>
      <c r="Q67" s="160"/>
    </row>
    <row r="68" spans="1:17" ht="12.75">
      <c r="A68" s="160"/>
      <c r="B68" s="160"/>
      <c r="C68" s="160"/>
      <c r="D68" s="160"/>
      <c r="E68" s="160"/>
      <c r="F68" s="160"/>
      <c r="G68" s="160"/>
      <c r="H68" s="160"/>
      <c r="I68" s="160"/>
      <c r="J68" s="160"/>
      <c r="K68" s="160"/>
      <c r="L68" s="160"/>
      <c r="M68" s="160"/>
      <c r="N68" s="160"/>
      <c r="O68" s="160"/>
      <c r="P68" s="160"/>
      <c r="Q68" s="160"/>
    </row>
    <row r="69" spans="1:17" ht="12.75">
      <c r="A69" s="160"/>
      <c r="B69" s="160"/>
      <c r="C69" s="160"/>
      <c r="D69" s="160"/>
      <c r="E69" s="160"/>
      <c r="F69" s="160"/>
      <c r="G69" s="160"/>
      <c r="H69" s="160"/>
      <c r="I69" s="160"/>
      <c r="J69" s="160"/>
      <c r="K69" s="160"/>
      <c r="L69" s="160"/>
      <c r="M69" s="160"/>
      <c r="N69" s="160"/>
      <c r="O69" s="160"/>
      <c r="P69" s="160"/>
      <c r="Q69" s="160"/>
    </row>
    <row r="70" spans="1:17" ht="12.75">
      <c r="A70" s="160"/>
      <c r="B70" s="160"/>
      <c r="C70" s="160"/>
      <c r="D70" s="160"/>
      <c r="E70" s="160"/>
      <c r="F70" s="160"/>
      <c r="G70" s="160"/>
      <c r="H70" s="160"/>
      <c r="I70" s="160"/>
      <c r="J70" s="160"/>
      <c r="K70" s="160"/>
      <c r="L70" s="160"/>
      <c r="M70" s="160"/>
      <c r="N70" s="160"/>
      <c r="O70" s="160"/>
      <c r="P70" s="160"/>
      <c r="Q70" s="160"/>
    </row>
    <row r="71" spans="1:17" ht="12.75">
      <c r="A71" s="160"/>
      <c r="B71" s="160"/>
      <c r="C71" s="160"/>
      <c r="D71" s="160"/>
      <c r="E71" s="160"/>
      <c r="F71" s="160"/>
      <c r="G71" s="160"/>
      <c r="H71" s="160"/>
      <c r="I71" s="160"/>
      <c r="J71" s="160"/>
      <c r="K71" s="160"/>
      <c r="L71" s="160"/>
      <c r="M71" s="160"/>
      <c r="N71" s="160"/>
      <c r="O71" s="160"/>
      <c r="P71" s="160"/>
      <c r="Q71" s="160"/>
    </row>
    <row r="72" spans="1:17" ht="12.75">
      <c r="A72" s="160"/>
      <c r="B72" s="160"/>
      <c r="C72" s="160"/>
      <c r="D72" s="160"/>
      <c r="E72" s="160"/>
      <c r="F72" s="160"/>
      <c r="G72" s="160"/>
      <c r="H72" s="160"/>
      <c r="I72" s="160"/>
      <c r="J72" s="160"/>
      <c r="K72" s="160"/>
      <c r="L72" s="160"/>
      <c r="M72" s="160"/>
      <c r="N72" s="160"/>
      <c r="O72" s="160"/>
      <c r="P72" s="160"/>
      <c r="Q72" s="160"/>
    </row>
    <row r="73" spans="1:17" ht="12.75">
      <c r="A73" s="160"/>
      <c r="B73" s="160"/>
      <c r="C73" s="160"/>
      <c r="D73" s="160"/>
      <c r="E73" s="160"/>
      <c r="F73" s="160"/>
      <c r="G73" s="160"/>
      <c r="H73" s="160"/>
      <c r="I73" s="160"/>
      <c r="J73" s="160"/>
      <c r="K73" s="160"/>
      <c r="L73" s="160"/>
      <c r="M73" s="160"/>
      <c r="N73" s="160"/>
      <c r="O73" s="160"/>
      <c r="P73" s="160"/>
      <c r="Q73" s="160"/>
    </row>
    <row r="74" spans="1:17" ht="12.75">
      <c r="A74" s="160"/>
      <c r="B74" s="160"/>
      <c r="C74" s="160"/>
      <c r="D74" s="160"/>
      <c r="E74" s="160"/>
      <c r="F74" s="160"/>
      <c r="G74" s="160"/>
      <c r="H74" s="160"/>
      <c r="I74" s="160"/>
      <c r="J74" s="160"/>
      <c r="K74" s="160"/>
      <c r="L74" s="160"/>
      <c r="M74" s="160"/>
      <c r="N74" s="160"/>
      <c r="O74" s="160"/>
      <c r="P74" s="160"/>
      <c r="Q74" s="160"/>
    </row>
    <row r="75" spans="1:17" ht="12.75">
      <c r="A75" s="160"/>
      <c r="B75" s="160"/>
      <c r="C75" s="160"/>
      <c r="D75" s="160"/>
      <c r="E75" s="160"/>
      <c r="F75" s="160"/>
      <c r="G75" s="160"/>
      <c r="H75" s="160"/>
      <c r="I75" s="160"/>
      <c r="J75" s="160"/>
      <c r="K75" s="160"/>
      <c r="L75" s="160"/>
      <c r="M75" s="160"/>
      <c r="N75" s="160"/>
      <c r="O75" s="160"/>
      <c r="P75" s="160"/>
      <c r="Q75" s="160"/>
    </row>
    <row r="76" spans="1:17" ht="12.75">
      <c r="A76" s="160"/>
      <c r="B76" s="160"/>
      <c r="C76" s="160"/>
      <c r="D76" s="160"/>
      <c r="E76" s="160"/>
      <c r="F76" s="160"/>
      <c r="G76" s="160"/>
      <c r="H76" s="160"/>
      <c r="I76" s="160"/>
      <c r="J76" s="160"/>
      <c r="K76" s="160"/>
      <c r="L76" s="160"/>
      <c r="M76" s="160"/>
      <c r="N76" s="160"/>
      <c r="O76" s="160"/>
      <c r="P76" s="160"/>
      <c r="Q76" s="160"/>
    </row>
    <row r="77" spans="1:17" ht="12.75">
      <c r="A77" s="160"/>
      <c r="B77" s="160"/>
      <c r="C77" s="160"/>
      <c r="D77" s="160"/>
      <c r="E77" s="160"/>
      <c r="F77" s="160"/>
      <c r="G77" s="160"/>
      <c r="H77" s="160"/>
      <c r="I77" s="160"/>
      <c r="J77" s="160"/>
      <c r="K77" s="160"/>
      <c r="L77" s="160"/>
      <c r="M77" s="160"/>
      <c r="N77" s="160"/>
      <c r="O77" s="160"/>
      <c r="P77" s="160"/>
      <c r="Q77" s="160"/>
    </row>
    <row r="78" spans="1:17" ht="12.75">
      <c r="A78" s="160"/>
      <c r="B78" s="160"/>
      <c r="C78" s="160"/>
      <c r="D78" s="160"/>
      <c r="E78" s="160"/>
      <c r="F78" s="160"/>
      <c r="G78" s="160"/>
      <c r="H78" s="160"/>
      <c r="I78" s="160"/>
      <c r="J78" s="160"/>
      <c r="K78" s="160"/>
      <c r="L78" s="160"/>
      <c r="M78" s="160"/>
      <c r="N78" s="160"/>
      <c r="O78" s="160"/>
      <c r="P78" s="160"/>
      <c r="Q78" s="160"/>
    </row>
    <row r="79" spans="1:17" ht="12.75">
      <c r="A79" s="160"/>
      <c r="B79" s="160"/>
      <c r="C79" s="160"/>
      <c r="D79" s="160"/>
      <c r="E79" s="160"/>
      <c r="F79" s="160"/>
      <c r="G79" s="160"/>
      <c r="H79" s="160"/>
      <c r="I79" s="160"/>
      <c r="J79" s="160"/>
      <c r="K79" s="160"/>
      <c r="L79" s="160"/>
      <c r="M79" s="160"/>
      <c r="N79" s="160"/>
      <c r="O79" s="160"/>
      <c r="P79" s="160"/>
      <c r="Q79" s="160"/>
    </row>
    <row r="80" spans="1:17" ht="12.75">
      <c r="A80" s="160"/>
      <c r="B80" s="160"/>
      <c r="C80" s="160"/>
      <c r="D80" s="160"/>
      <c r="E80" s="160"/>
      <c r="F80" s="160"/>
      <c r="G80" s="160"/>
      <c r="H80" s="160"/>
      <c r="I80" s="160"/>
      <c r="J80" s="160"/>
      <c r="K80" s="160"/>
      <c r="L80" s="160"/>
      <c r="M80" s="160"/>
      <c r="N80" s="160"/>
      <c r="O80" s="160"/>
      <c r="P80" s="160"/>
      <c r="Q80" s="160"/>
    </row>
    <row r="81" spans="1:17" ht="12.75">
      <c r="A81" s="160"/>
      <c r="B81" s="160"/>
      <c r="C81" s="160"/>
      <c r="D81" s="160"/>
      <c r="E81" s="160"/>
      <c r="F81" s="160"/>
      <c r="G81" s="160"/>
      <c r="H81" s="160"/>
      <c r="I81" s="160"/>
      <c r="J81" s="160"/>
      <c r="K81" s="160"/>
      <c r="L81" s="160"/>
      <c r="M81" s="160"/>
      <c r="N81" s="160"/>
      <c r="O81" s="160"/>
      <c r="P81" s="160"/>
      <c r="Q81" s="160"/>
    </row>
    <row r="82" spans="1:17" ht="12.75">
      <c r="A82" s="160"/>
      <c r="B82" s="160"/>
      <c r="C82" s="160"/>
      <c r="D82" s="160"/>
      <c r="E82" s="160"/>
      <c r="F82" s="160"/>
      <c r="G82" s="160"/>
      <c r="H82" s="160"/>
      <c r="I82" s="160"/>
      <c r="J82" s="160"/>
      <c r="K82" s="160"/>
      <c r="L82" s="160"/>
      <c r="M82" s="160"/>
      <c r="N82" s="160"/>
      <c r="O82" s="160"/>
      <c r="P82" s="160"/>
      <c r="Q82" s="160"/>
    </row>
    <row r="83" spans="1:17" ht="12.75">
      <c r="A83" s="160"/>
      <c r="B83" s="160"/>
      <c r="C83" s="160"/>
      <c r="D83" s="160"/>
      <c r="E83" s="160"/>
      <c r="F83" s="160"/>
      <c r="G83" s="160"/>
      <c r="H83" s="160"/>
      <c r="I83" s="160"/>
      <c r="J83" s="160"/>
      <c r="K83" s="160"/>
      <c r="L83" s="160"/>
      <c r="M83" s="160"/>
      <c r="N83" s="160"/>
      <c r="O83" s="160"/>
      <c r="P83" s="160"/>
      <c r="Q83" s="160"/>
    </row>
    <row r="84" spans="1:17" ht="12.75">
      <c r="A84" s="160"/>
      <c r="B84" s="160"/>
      <c r="C84" s="160"/>
      <c r="D84" s="160"/>
      <c r="E84" s="160"/>
      <c r="F84" s="160"/>
      <c r="G84" s="160"/>
      <c r="H84" s="160"/>
      <c r="I84" s="160"/>
      <c r="J84" s="160"/>
      <c r="K84" s="160"/>
      <c r="L84" s="160"/>
      <c r="M84" s="160"/>
      <c r="N84" s="160"/>
      <c r="O84" s="160"/>
      <c r="P84" s="160"/>
      <c r="Q84" s="160"/>
    </row>
    <row r="85" spans="1:17" ht="12.75">
      <c r="A85" s="160"/>
      <c r="B85" s="160"/>
      <c r="C85" s="160"/>
      <c r="D85" s="160"/>
      <c r="E85" s="160"/>
      <c r="F85" s="160"/>
      <c r="G85" s="160"/>
      <c r="H85" s="160"/>
      <c r="I85" s="160"/>
      <c r="J85" s="160"/>
      <c r="K85" s="160"/>
      <c r="L85" s="160"/>
      <c r="M85" s="160"/>
      <c r="N85" s="160"/>
      <c r="O85" s="160"/>
      <c r="P85" s="160"/>
      <c r="Q85" s="160"/>
    </row>
    <row r="86" spans="1:17" ht="12.75">
      <c r="A86" s="160"/>
      <c r="B86" s="160"/>
      <c r="C86" s="160"/>
      <c r="D86" s="160"/>
      <c r="E86" s="160"/>
      <c r="F86" s="160"/>
      <c r="G86" s="160"/>
      <c r="H86" s="160"/>
      <c r="I86" s="160"/>
      <c r="J86" s="160"/>
      <c r="K86" s="160"/>
      <c r="L86" s="160"/>
      <c r="M86" s="160"/>
      <c r="N86" s="160"/>
      <c r="O86" s="160"/>
      <c r="P86" s="160"/>
      <c r="Q86" s="160"/>
    </row>
    <row r="87" spans="1:17" ht="12.75">
      <c r="A87" s="160"/>
      <c r="B87" s="160"/>
      <c r="C87" s="160"/>
      <c r="D87" s="160"/>
      <c r="E87" s="160"/>
      <c r="F87" s="160"/>
      <c r="G87" s="160"/>
      <c r="H87" s="160"/>
      <c r="I87" s="160"/>
      <c r="J87" s="160"/>
      <c r="K87" s="160"/>
      <c r="L87" s="160"/>
      <c r="M87" s="160"/>
      <c r="N87" s="160"/>
      <c r="O87" s="160"/>
      <c r="P87" s="160"/>
      <c r="Q87" s="160"/>
    </row>
    <row r="88" spans="1:17" ht="12.75">
      <c r="A88" s="160"/>
      <c r="B88" s="160"/>
      <c r="C88" s="160"/>
      <c r="D88" s="160"/>
      <c r="E88" s="160"/>
      <c r="F88" s="160"/>
      <c r="G88" s="160"/>
      <c r="H88" s="160"/>
      <c r="I88" s="160"/>
      <c r="J88" s="160"/>
      <c r="K88" s="160"/>
      <c r="L88" s="160"/>
      <c r="M88" s="160"/>
      <c r="N88" s="160"/>
      <c r="O88" s="160"/>
      <c r="P88" s="160"/>
      <c r="Q88" s="160"/>
    </row>
    <row r="89" spans="1:17" ht="12.75">
      <c r="A89" s="160"/>
      <c r="B89" s="160"/>
      <c r="C89" s="160"/>
      <c r="D89" s="160"/>
      <c r="E89" s="160"/>
      <c r="F89" s="160"/>
      <c r="G89" s="160"/>
      <c r="H89" s="160"/>
      <c r="I89" s="160"/>
      <c r="J89" s="160"/>
      <c r="K89" s="160"/>
      <c r="L89" s="160"/>
      <c r="M89" s="160"/>
      <c r="N89" s="160"/>
      <c r="O89" s="160"/>
      <c r="P89" s="160"/>
      <c r="Q89" s="160"/>
    </row>
    <row r="90" spans="1:17" ht="12.75">
      <c r="A90" s="160"/>
      <c r="B90" s="160"/>
      <c r="C90" s="160"/>
      <c r="D90" s="160"/>
      <c r="E90" s="160"/>
      <c r="F90" s="160"/>
      <c r="G90" s="160"/>
      <c r="H90" s="160"/>
      <c r="I90" s="160"/>
      <c r="J90" s="160"/>
      <c r="K90" s="160"/>
      <c r="L90" s="160"/>
      <c r="M90" s="160"/>
      <c r="N90" s="160"/>
      <c r="O90" s="160"/>
      <c r="P90" s="160"/>
      <c r="Q90" s="160"/>
    </row>
    <row r="91" spans="1:17" ht="12.75">
      <c r="A91" s="160"/>
      <c r="B91" s="160"/>
      <c r="C91" s="160"/>
      <c r="D91" s="160"/>
      <c r="E91" s="160"/>
      <c r="F91" s="160"/>
      <c r="G91" s="160"/>
      <c r="H91" s="160"/>
      <c r="I91" s="160"/>
      <c r="J91" s="160"/>
      <c r="K91" s="160"/>
      <c r="L91" s="160"/>
      <c r="M91" s="160"/>
      <c r="N91" s="160"/>
      <c r="O91" s="160"/>
      <c r="P91" s="160"/>
      <c r="Q91" s="160"/>
    </row>
    <row r="92" spans="1:17" ht="12.75">
      <c r="A92" s="160"/>
      <c r="B92" s="160"/>
      <c r="C92" s="160"/>
      <c r="D92" s="160"/>
      <c r="E92" s="160"/>
      <c r="F92" s="160"/>
      <c r="G92" s="160"/>
      <c r="H92" s="160"/>
      <c r="I92" s="160"/>
      <c r="J92" s="160"/>
      <c r="K92" s="160"/>
      <c r="L92" s="160"/>
      <c r="M92" s="160"/>
      <c r="N92" s="160"/>
      <c r="O92" s="160"/>
      <c r="P92" s="160"/>
      <c r="Q92" s="160"/>
    </row>
    <row r="93" spans="1:17" ht="12.75">
      <c r="A93" s="160"/>
      <c r="B93" s="160"/>
      <c r="C93" s="160"/>
      <c r="D93" s="160"/>
      <c r="E93" s="160"/>
      <c r="F93" s="160"/>
      <c r="G93" s="160"/>
      <c r="H93" s="160"/>
      <c r="I93" s="160"/>
      <c r="J93" s="160"/>
      <c r="K93" s="160"/>
      <c r="L93" s="160"/>
      <c r="M93" s="160"/>
      <c r="N93" s="160"/>
      <c r="O93" s="160"/>
      <c r="P93" s="160"/>
      <c r="Q93" s="160"/>
    </row>
  </sheetData>
  <sheetProtection password="C71C" sheet="1" objects="1" scenarios="1" selectLockedCells="1"/>
  <mergeCells count="107">
    <mergeCell ref="A54:G54"/>
    <mergeCell ref="A43:G43"/>
    <mergeCell ref="A48:G48"/>
    <mergeCell ref="A44:G44"/>
    <mergeCell ref="A51:G51"/>
    <mergeCell ref="A52:G52"/>
    <mergeCell ref="A53:G53"/>
    <mergeCell ref="A47:G47"/>
    <mergeCell ref="A45:G45"/>
    <mergeCell ref="A50:G50"/>
    <mergeCell ref="O32:Q32"/>
    <mergeCell ref="O33:Q33"/>
    <mergeCell ref="O34:Q34"/>
    <mergeCell ref="O35:Q35"/>
    <mergeCell ref="A49:G49"/>
    <mergeCell ref="A40:G40"/>
    <mergeCell ref="A41:G41"/>
    <mergeCell ref="A42:G42"/>
    <mergeCell ref="K31:L31"/>
    <mergeCell ref="K32:L32"/>
    <mergeCell ref="K33:L33"/>
    <mergeCell ref="K34:L34"/>
    <mergeCell ref="K35:L35"/>
    <mergeCell ref="A31:G31"/>
    <mergeCell ref="A32:G32"/>
    <mergeCell ref="A46:G46"/>
    <mergeCell ref="H25:J25"/>
    <mergeCell ref="K25:L25"/>
    <mergeCell ref="M25:N25"/>
    <mergeCell ref="O25:Q25"/>
    <mergeCell ref="A39:G39"/>
    <mergeCell ref="O27:Q27"/>
    <mergeCell ref="K28:L28"/>
    <mergeCell ref="K29:L29"/>
    <mergeCell ref="K27:L27"/>
    <mergeCell ref="A27:G27"/>
    <mergeCell ref="A28:G28"/>
    <mergeCell ref="O28:Q28"/>
    <mergeCell ref="O29:Q29"/>
    <mergeCell ref="A29:G29"/>
    <mergeCell ref="A33:G33"/>
    <mergeCell ref="A34:G34"/>
    <mergeCell ref="A35:G35"/>
    <mergeCell ref="A36:G36"/>
    <mergeCell ref="A37:G37"/>
    <mergeCell ref="A38:G38"/>
    <mergeCell ref="A30:G30"/>
    <mergeCell ref="K30:L30"/>
    <mergeCell ref="O30:Q30"/>
    <mergeCell ref="O31:Q31"/>
    <mergeCell ref="A1:Q1"/>
    <mergeCell ref="A2:Q2"/>
    <mergeCell ref="A7:Q7"/>
    <mergeCell ref="A4:Q5"/>
    <mergeCell ref="D12:J12"/>
    <mergeCell ref="N17:N18"/>
    <mergeCell ref="A17:C18"/>
    <mergeCell ref="O17:O18"/>
    <mergeCell ref="A21:Q21"/>
    <mergeCell ref="P17:Q18"/>
    <mergeCell ref="D17:H18"/>
    <mergeCell ref="I17:K18"/>
    <mergeCell ref="L17:M18"/>
    <mergeCell ref="A19:C19"/>
    <mergeCell ref="A16:Q16"/>
    <mergeCell ref="D19:H19"/>
    <mergeCell ref="I19:K19"/>
    <mergeCell ref="L19:M19"/>
    <mergeCell ref="P19:Q19"/>
    <mergeCell ref="G9:H9"/>
    <mergeCell ref="I9:K9"/>
    <mergeCell ref="K13:N13"/>
    <mergeCell ref="A11:C11"/>
    <mergeCell ref="O11:Q11"/>
    <mergeCell ref="D11:J11"/>
    <mergeCell ref="K11:N11"/>
    <mergeCell ref="A22:C22"/>
    <mergeCell ref="D22:G22"/>
    <mergeCell ref="H22:J22"/>
    <mergeCell ref="K22:L22"/>
    <mergeCell ref="M22:N22"/>
    <mergeCell ref="O22:Q22"/>
    <mergeCell ref="A12:C14"/>
    <mergeCell ref="O23:Q23"/>
    <mergeCell ref="O13:Q13"/>
    <mergeCell ref="K12:N12"/>
    <mergeCell ref="O12:Q12"/>
    <mergeCell ref="P60:Q60"/>
    <mergeCell ref="D14:J14"/>
    <mergeCell ref="K14:N14"/>
    <mergeCell ref="O14:Q14"/>
    <mergeCell ref="A55:G55"/>
    <mergeCell ref="A60:O60"/>
    <mergeCell ref="D13:J13"/>
    <mergeCell ref="D23:G23"/>
    <mergeCell ref="H23:J23"/>
    <mergeCell ref="K23:L23"/>
    <mergeCell ref="M23:N23"/>
    <mergeCell ref="A23:C23"/>
    <mergeCell ref="A24:C24"/>
    <mergeCell ref="D24:G24"/>
    <mergeCell ref="H24:J24"/>
    <mergeCell ref="K24:L24"/>
    <mergeCell ref="M24:N24"/>
    <mergeCell ref="O24:Q24"/>
    <mergeCell ref="A25:C25"/>
    <mergeCell ref="D25:G25"/>
  </mergeCells>
  <dataValidations count="4">
    <dataValidation type="list" allowBlank="1" showInputMessage="1" showErrorMessage="1" sqref="A23:C25">
      <formula1>BuildingType</formula1>
    </dataValidation>
    <dataValidation type="list" allowBlank="1" showInputMessage="1" showErrorMessage="1" sqref="K23:L25">
      <formula1>Cooling</formula1>
    </dataValidation>
    <dataValidation type="list" allowBlank="1" showInputMessage="1" showErrorMessage="1" sqref="O23:Q25">
      <formula1>Heating</formula1>
    </dataValidation>
    <dataValidation type="list" allowBlank="1" showInputMessage="1" showErrorMessage="1" sqref="G9:H9 P9">
      <formula1>"Y,N"</formula1>
    </dataValidation>
  </dataValidations>
  <printOptions horizontalCentered="1"/>
  <pageMargins left="0.2" right="0.2" top="0.5" bottom="0.5" header="0.25" footer="0.25"/>
  <pageSetup horizontalDpi="600" verticalDpi="600" orientation="portrait" scale="5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Brian Stafford</cp:lastModifiedBy>
  <cp:lastPrinted>2012-08-03T17:31:40Z</cp:lastPrinted>
  <dcterms:created xsi:type="dcterms:W3CDTF">2011-01-06T21:39:12Z</dcterms:created>
  <dcterms:modified xsi:type="dcterms:W3CDTF">2012-10-23T14:17:15Z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ubject">
    <vt:lpwstr/>
  </property>
  <property fmtid="{D5CDD505-2E9C-101B-9397-08002B2CF9AE}" pid="4" name="Keywords">
    <vt:lpwstr/>
  </property>
  <property fmtid="{D5CDD505-2E9C-101B-9397-08002B2CF9AE}" pid="5" name="_Author">
    <vt:lpwstr/>
  </property>
  <property fmtid="{D5CDD505-2E9C-101B-9397-08002B2CF9AE}" pid="6" name="_Category">
    <vt:lpwstr/>
  </property>
  <property fmtid="{D5CDD505-2E9C-101B-9397-08002B2CF9AE}" pid="7" name="Categories">
    <vt:lpwstr/>
  </property>
  <property fmtid="{D5CDD505-2E9C-101B-9397-08002B2CF9AE}" pid="8" name="Approval Level">
    <vt:lpwstr/>
  </property>
  <property fmtid="{D5CDD505-2E9C-101B-9397-08002B2CF9AE}" pid="9" name="_Comments">
    <vt:lpwstr/>
  </property>
  <property fmtid="{D5CDD505-2E9C-101B-9397-08002B2CF9AE}" pid="10" name="Assigned To">
    <vt:lpwstr/>
  </property>
  <property fmtid="{D5CDD505-2E9C-101B-9397-08002B2CF9AE}" pid="11" name="ContentTypeId">
    <vt:lpwstr>0x0101004C4AAA4C38B25E468005D41D4AA550ED</vt:lpwstr>
  </property>
</Properties>
</file>